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'стр.1_4'!$24:$27</definedName>
    <definedName name="_xlnm.Print_Titles" localSheetId="1">'стр.5_6'!$3:$6</definedName>
    <definedName name="_xlnm.Print_Area" localSheetId="0">'стр.1_4'!$A$1:$FE$118</definedName>
    <definedName name="_xlnm.Print_Area" localSheetId="1">'стр.5_6'!$A$1:$FP$57</definedName>
  </definedNames>
  <calcPr fullCalcOnLoad="1"/>
</workbook>
</file>

<file path=xl/comments1.xml><?xml version="1.0" encoding="utf-8"?>
<comments xmlns="http://schemas.openxmlformats.org/spreadsheetml/2006/main">
  <authors>
    <author>User09</author>
  </authors>
  <commentList>
    <comment ref="DF60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 мз плюс собст ср-ва 21 плюс остаток средств на начало года 40967,16</t>
        </r>
      </text>
    </comment>
    <comment ref="DF95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на стр 5 закупки</t>
        </r>
      </text>
    </comment>
    <comment ref="DF37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УРМ соб ср-ва</t>
        </r>
      </text>
    </comment>
    <comment ref="DF61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212+222 ст</t>
        </r>
      </text>
    </comment>
    <comment ref="DF35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Итого плюс питание 5 и 8 руб</t>
        </r>
      </text>
    </comment>
    <comment ref="DF100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питание 5,8 руб плюс лагеря и 226 ст</t>
        </r>
      </text>
    </comment>
    <comment ref="DF105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3093,5 - остаток средств на начало года плюс за счет собст ср-в 86929 и 346 статья
</t>
        </r>
      </text>
    </comment>
    <comment ref="DF30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230 тыс собст ср</t>
        </r>
      </text>
    </comment>
    <comment ref="DF28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3093,5 остаток 080140 </t>
        </r>
      </text>
    </comment>
    <comment ref="DS61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212+222 ст</t>
        </r>
      </text>
    </comment>
    <comment ref="EF61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212+222 ст</t>
        </r>
      </text>
    </comment>
    <comment ref="DS60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 мз плюс собст ср-ва 21 плюс остаток средств на начало года 40967,16</t>
        </r>
      </text>
    </comment>
    <comment ref="EF60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 мз плюс собст ср-ва 21 плюс остаток средств на начало года 40967,16</t>
        </r>
      </text>
    </comment>
    <comment ref="DS37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УРМ соб ср-ва</t>
        </r>
      </text>
    </comment>
    <comment ref="EF37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УРМ соб ср-ва</t>
        </r>
      </text>
    </comment>
    <comment ref="DS30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230 тыс собст ср</t>
        </r>
      </text>
    </comment>
    <comment ref="EF30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230 тыс собст ср</t>
        </r>
      </text>
    </comment>
    <comment ref="DS35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Итого плюс питание 5 и 8 руб</t>
        </r>
      </text>
    </comment>
    <comment ref="EF35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Итого плюс питание 5 и 8 руб</t>
        </r>
      </text>
    </comment>
    <comment ref="DS95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на стр 5 закупки</t>
        </r>
      </text>
    </comment>
    <comment ref="EF95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на стр 5 закупки</t>
        </r>
      </text>
    </comment>
  </commentList>
</comments>
</file>

<file path=xl/comments2.xml><?xml version="1.0" encoding="utf-8"?>
<comments xmlns="http://schemas.openxmlformats.org/spreadsheetml/2006/main">
  <authors>
    <author>User09</author>
  </authors>
  <commentList>
    <comment ref="DQ19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иные</t>
        </r>
      </text>
    </comment>
    <comment ref="DQ26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собст ср-ва на 244</t>
        </r>
      </text>
    </comment>
    <comment ref="DQ16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мз</t>
        </r>
      </text>
    </comment>
    <comment ref="ED19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иные</t>
        </r>
      </text>
    </comment>
    <comment ref="EQ19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иные</t>
        </r>
      </text>
    </comment>
    <comment ref="DQ30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на стр 5 закупки</t>
        </r>
      </text>
    </comment>
    <comment ref="ED30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на стр 5 закупки</t>
        </r>
      </text>
    </comment>
    <comment ref="EQ30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на стр 5 закупки</t>
        </r>
      </text>
    </comment>
    <comment ref="DQ10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на стр 5 закупки</t>
        </r>
      </text>
    </comment>
    <comment ref="ED10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на стр 5 закупки</t>
        </r>
      </text>
    </comment>
    <comment ref="EQ10" authorId="0">
      <text>
        <r>
          <rPr>
            <b/>
            <sz val="9"/>
            <rFont val="Tahoma"/>
            <family val="2"/>
          </rPr>
          <t>User09:</t>
        </r>
        <r>
          <rPr>
            <sz val="9"/>
            <rFont val="Tahoma"/>
            <family val="2"/>
          </rPr>
          <t xml:space="preserve">
на стр 5 закупки</t>
        </r>
      </text>
    </comment>
  </commentList>
</comments>
</file>

<file path=xl/sharedStrings.xml><?xml version="1.0" encoding="utf-8"?>
<sst xmlns="http://schemas.openxmlformats.org/spreadsheetml/2006/main" count="552" uniqueCount="335">
  <si>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</si>
  <si>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</si>
  <si>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</si>
  <si>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</si>
  <si>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</si>
  <si>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</si>
  <si>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</si>
  <si>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</si>
  <si>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</si>
  <si>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</si>
  <si>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</si>
  <si>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</si>
  <si>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</si>
  <si>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</si>
  <si>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</si>
  <si>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</si>
  <si>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</si>
  <si>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</si>
  <si>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</si>
  <si>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</si>
  <si>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</si>
  <si>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</si>
  <si>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</si>
  <si>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</si>
  <si>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</si>
  <si>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</si>
  <si>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</si>
  <si>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</si>
  <si>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</si>
  <si>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</si>
  <si>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</si>
  <si>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</si>
  <si>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</si>
  <si>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</si>
  <si>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</si>
  <si>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</si>
  <si>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</si>
  <si>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</si>
  <si>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Учреждение</t>
  </si>
  <si>
    <t>Единица измерения: руб.</t>
  </si>
  <si>
    <t>от "</t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</si>
  <si>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</si>
  <si>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</si>
  <si>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</si>
  <si>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</si>
  <si>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</si>
  <si>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</si>
  <si>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</si>
  <si>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</si>
  <si>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</si>
  <si>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</si>
  <si>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</si>
  <si>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</si>
  <si>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</si>
  <si>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</si>
  <si>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</si>
  <si>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</si>
  <si>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</si>
  <si>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</si>
  <si>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</si>
  <si>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</si>
  <si>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</si>
  <si>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</si>
  <si>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</si>
  <si>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</si>
  <si>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</si>
  <si>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</si>
  <si>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</si>
  <si>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</si>
  <si>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</si>
  <si>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</si>
  <si>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субсидии на осуществление капитальных вложений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</si>
  <si>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</si>
  <si>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</si>
  <si>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</si>
  <si>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</si>
  <si>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</si>
  <si>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</si>
  <si>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</si>
  <si>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</si>
  <si>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</si>
  <si>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</si>
  <si>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</si>
  <si>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</si>
  <si>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</si>
  <si>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</si>
  <si>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</si>
  <si>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</si>
  <si>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</si>
  <si>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</si>
  <si>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</si>
  <si>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</si>
  <si>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</si>
  <si>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</si>
  <si>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</si>
  <si>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</si>
  <si>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</si>
  <si>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</si>
  <si>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</si>
  <si>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</si>
  <si>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</si>
  <si>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</si>
  <si>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</si>
  <si>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</si>
  <si>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</si>
  <si>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</si>
  <si>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</si>
  <si>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</si>
  <si>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</si>
  <si>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</si>
  <si>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</si>
  <si>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</si>
  <si>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</si>
  <si>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</si>
  <si>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</si>
  <si>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</si>
  <si>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</si>
  <si>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</si>
  <si>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</si>
  <si>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</si>
  <si>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</si>
  <si>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</si>
  <si>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</si>
  <si>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</si>
  <si>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</si>
  <si>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</si>
  <si>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</si>
  <si>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</si>
  <si>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</si>
  <si>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</si>
  <si>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</si>
  <si>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</si>
  <si>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</si>
  <si>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</si>
  <si>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</si>
  <si>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</si>
  <si>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</si>
  <si>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</si>
  <si>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</si>
  <si>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</si>
  <si>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</si>
  <si>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</si>
  <si>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</si>
  <si>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</si>
  <si>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</si>
  <si>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</si>
  <si>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</si>
  <si>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</si>
  <si>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</si>
  <si>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</si>
  <si>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</si>
  <si>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</si>
  <si>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</si>
  <si>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</si>
  <si>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</si>
  <si>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</si>
  <si>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</si>
  <si>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</si>
  <si>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</si>
  <si>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</si>
  <si>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</si>
  <si>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</si>
  <si>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</si>
  <si>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</si>
  <si>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</si>
  <si>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</si>
  <si>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</si>
  <si>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</si>
  <si>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</si>
  <si>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</si>
  <si>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</si>
  <si>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</si>
  <si>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</si>
  <si>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</si>
  <si>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</si>
  <si>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</si>
  <si>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</si>
  <si>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</si>
  <si>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</si>
  <si>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</si>
  <si>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</si>
  <si>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</si>
  <si>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</si>
  <si>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</si>
  <si>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</si>
  <si>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</si>
  <si>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</si>
  <si>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</si>
  <si>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</si>
  <si>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</si>
  <si>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</si>
  <si>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</si>
  <si>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</si>
  <si>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</si>
  <si>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</si>
  <si>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</si>
  <si>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</si>
  <si>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</si>
  <si>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</si>
  <si>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</si>
  <si>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</si>
  <si>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</si>
  <si>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</si>
  <si>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</si>
  <si>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</si>
  <si>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</si>
  <si>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</si>
  <si>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</si>
  <si>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</si>
  <si>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</si>
  <si>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</si>
  <si>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</si>
  <si>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</si>
  <si>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</si>
  <si>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</si>
  <si>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</si>
  <si>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</si>
  <si>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</si>
  <si>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</si>
  <si>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</si>
  <si>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</si>
  <si>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</si>
  <si>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</si>
  <si>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</si>
  <si>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</si>
  <si>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</si>
  <si>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</si>
  <si>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</si>
  <si>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</si>
  <si>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</si>
  <si>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</si>
  <si>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</si>
  <si>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</si>
  <si>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</si>
  <si>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</si>
  <si>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</si>
  <si>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</si>
  <si>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</si>
  <si>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</si>
  <si>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</si>
  <si>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</si>
  <si>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</si>
  <si>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</si>
  <si>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</si>
  <si>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</si>
  <si>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</si>
  <si>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</si>
  <si>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</si>
  <si>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</si>
  <si>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</si>
  <si>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</si>
  <si>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</si>
  <si>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</si>
  <si>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</si>
  <si>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</si>
  <si>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</si>
  <si>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</si>
  <si>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</si>
  <si>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</si>
  <si>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21</t>
  </si>
  <si>
    <t>22</t>
  </si>
  <si>
    <t>211</t>
  </si>
  <si>
    <t>213</t>
  </si>
  <si>
    <t>221</t>
  </si>
  <si>
    <t>услуги по содержанию имущества</t>
  </si>
  <si>
    <t>прочие услуги</t>
  </si>
  <si>
    <t>увеличение стоимости ОС</t>
  </si>
  <si>
    <t>увеличение стоимости материальных затрат</t>
  </si>
  <si>
    <t>223</t>
  </si>
  <si>
    <t>225</t>
  </si>
  <si>
    <t>226</t>
  </si>
  <si>
    <t>310</t>
  </si>
  <si>
    <t>342</t>
  </si>
  <si>
    <t>увеличение стоимости материальных затрат (за счет прочих источников финансового обеспечения)</t>
  </si>
  <si>
    <t>коммунальные услуги</t>
  </si>
  <si>
    <t>услуги связи, интернет</t>
  </si>
  <si>
    <t>2641</t>
  </si>
  <si>
    <t>2642</t>
  </si>
  <si>
    <t>2643</t>
  </si>
  <si>
    <t>343</t>
  </si>
  <si>
    <t>346</t>
  </si>
  <si>
    <t>увеличение стоимости продуктов питания</t>
  </si>
  <si>
    <t>увеличение стоимости ГСМ</t>
  </si>
  <si>
    <t>увеличение стоимости прочих материальных затрат</t>
  </si>
  <si>
    <t xml:space="preserve">Раздел 2. Сведения по выплатам на закупки товаров, работ, услуг </t>
  </si>
  <si>
    <r>
      <t xml:space="preserve"> годов </t>
    </r>
    <r>
      <rPr>
        <b/>
        <sz val="9"/>
        <rFont val="Times New Roman"/>
        <family val="1"/>
      </rPr>
      <t>)</t>
    </r>
  </si>
  <si>
    <r>
      <t xml:space="preserve">расходы на закупку товаров, работ, услуг, всего </t>
    </r>
    <r>
      <rPr>
        <b/>
        <vertAlign val="superscript"/>
        <sz val="8"/>
        <rFont val="Times New Roman"/>
        <family val="1"/>
      </rPr>
      <t>7</t>
    </r>
  </si>
  <si>
    <t xml:space="preserve"> экономист</t>
  </si>
  <si>
    <t>1410</t>
  </si>
  <si>
    <t>1420</t>
  </si>
  <si>
    <t>в том числе: целевые субсидии</t>
  </si>
  <si>
    <t>133</t>
  </si>
  <si>
    <t>2180</t>
  </si>
  <si>
    <t>2181</t>
  </si>
  <si>
    <t>в том числе: на оплату стажеров</t>
  </si>
  <si>
    <t>расходы на выплаты военнослужащим и сотрудникам, имеющим специальные звания, зависящие от размера денежного довольствия</t>
  </si>
  <si>
    <t>613</t>
  </si>
  <si>
    <t>623</t>
  </si>
  <si>
    <t>634</t>
  </si>
  <si>
    <t>2440</t>
  </si>
  <si>
    <t>2450</t>
  </si>
  <si>
    <t>2460</t>
  </si>
  <si>
    <t>гранты, предоставляемые другим организациям и физическим лицам</t>
  </si>
  <si>
    <t>гранты, предоставляемые иным некоммерческим организациям( за исключением бюджетных и автономных учреждений)</t>
  </si>
  <si>
    <t>гранты, предоставляемые автономным учреждениям</t>
  </si>
  <si>
    <t>из них:
гранты, предоставляемые бюджетным учреждениям</t>
  </si>
  <si>
    <t>26310</t>
  </si>
  <si>
    <t>1.3.1</t>
  </si>
  <si>
    <t>1.3.2</t>
  </si>
  <si>
    <t>26310.1</t>
  </si>
  <si>
    <r>
      <t xml:space="preserve">из них </t>
    </r>
    <r>
      <rPr>
        <vertAlign val="superscript"/>
        <sz val="8"/>
        <rFont val="Times New Roman"/>
        <family val="1"/>
      </rPr>
      <t>10.1:</t>
    </r>
  </si>
  <si>
    <t>26320</t>
  </si>
  <si>
    <t>26430.1</t>
  </si>
  <si>
    <t>26451.1</t>
  </si>
  <si>
    <t>4.1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</si>
  <si>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10</t>
    </r>
  </si>
  <si>
    <t>Отдел образования Тюльганского района</t>
  </si>
  <si>
    <t>ИТОГО</t>
  </si>
  <si>
    <t>2,1</t>
  </si>
  <si>
    <t>11</t>
  </si>
  <si>
    <t>января</t>
  </si>
  <si>
    <t>23</t>
  </si>
  <si>
    <t>директор</t>
  </si>
  <si>
    <t>2-10-08</t>
  </si>
  <si>
    <t>Гуркалова О.Ю.</t>
  </si>
  <si>
    <t>Экономист</t>
  </si>
  <si>
    <t>1230</t>
  </si>
  <si>
    <t>11.01.2021г</t>
  </si>
  <si>
    <t>565001001</t>
  </si>
  <si>
    <t>Директор : Катчинова Олмекен Юлчановна</t>
  </si>
  <si>
    <t>МБОУ "Ключевская СОШ"</t>
  </si>
  <si>
    <t>О.Ю.Катчинова</t>
  </si>
  <si>
    <t>5650004570</t>
  </si>
  <si>
    <t xml:space="preserve">               </t>
  </si>
  <si>
    <t>МБОУ "Ключевская НОШ"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</si>
</sst>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49" fontId="1" fillId="0" borderId="26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top"/>
    </xf>
    <xf numFmtId="4" fontId="1" fillId="0" borderId="25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left" wrapText="1" indent="3"/>
    </xf>
    <xf numFmtId="0" fontId="1" fillId="0" borderId="23" xfId="0" applyNumberFormat="1" applyFont="1" applyFill="1" applyBorder="1" applyAlignment="1">
      <alignment horizontal="left" indent="3"/>
    </xf>
    <xf numFmtId="0" fontId="1" fillId="0" borderId="30" xfId="0" applyNumberFormat="1" applyFont="1" applyFill="1" applyBorder="1" applyAlignment="1">
      <alignment horizontal="left" indent="3"/>
    </xf>
    <xf numFmtId="49" fontId="1" fillId="0" borderId="31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left" wrapText="1" indent="1"/>
    </xf>
    <xf numFmtId="0" fontId="1" fillId="0" borderId="28" xfId="0" applyNumberFormat="1" applyFont="1" applyFill="1" applyBorder="1" applyAlignment="1">
      <alignment horizontal="left" indent="1"/>
    </xf>
    <xf numFmtId="0" fontId="1" fillId="0" borderId="33" xfId="0" applyNumberFormat="1" applyFont="1" applyFill="1" applyBorder="1" applyAlignment="1">
      <alignment horizontal="left" indent="1"/>
    </xf>
    <xf numFmtId="0" fontId="1" fillId="0" borderId="24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left" wrapText="1" indent="2"/>
    </xf>
    <xf numFmtId="0" fontId="1" fillId="0" borderId="26" xfId="0" applyNumberFormat="1" applyFont="1" applyFill="1" applyBorder="1" applyAlignment="1">
      <alignment horizontal="left" indent="2"/>
    </xf>
    <xf numFmtId="0" fontId="1" fillId="0" borderId="37" xfId="0" applyNumberFormat="1" applyFont="1" applyFill="1" applyBorder="1" applyAlignment="1">
      <alignment horizontal="left" indent="2"/>
    </xf>
    <xf numFmtId="49" fontId="1" fillId="0" borderId="3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left" wrapText="1" indent="2"/>
    </xf>
    <xf numFmtId="0" fontId="1" fillId="0" borderId="23" xfId="0" applyNumberFormat="1" applyFont="1" applyFill="1" applyBorder="1" applyAlignment="1">
      <alignment horizontal="left" indent="2"/>
    </xf>
    <xf numFmtId="0" fontId="1" fillId="0" borderId="30" xfId="0" applyNumberFormat="1" applyFont="1" applyFill="1" applyBorder="1" applyAlignment="1">
      <alignment horizontal="left" indent="2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30" xfId="0" applyNumberFormat="1" applyFont="1" applyFill="1" applyBorder="1" applyAlignment="1">
      <alignment horizontal="left"/>
    </xf>
    <xf numFmtId="49" fontId="6" fillId="0" borderId="31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left" wrapText="1" indent="4"/>
    </xf>
    <xf numFmtId="0" fontId="1" fillId="0" borderId="23" xfId="0" applyNumberFormat="1" applyFont="1" applyFill="1" applyBorder="1" applyAlignment="1">
      <alignment horizontal="left" indent="4"/>
    </xf>
    <xf numFmtId="0" fontId="1" fillId="0" borderId="30" xfId="0" applyNumberFormat="1" applyFont="1" applyFill="1" applyBorder="1" applyAlignment="1">
      <alignment horizontal="left" indent="4"/>
    </xf>
    <xf numFmtId="0" fontId="1" fillId="0" borderId="22" xfId="0" applyNumberFormat="1" applyFont="1" applyFill="1" applyBorder="1" applyAlignment="1">
      <alignment horizontal="left" indent="4"/>
    </xf>
    <xf numFmtId="0" fontId="1" fillId="0" borderId="19" xfId="0" applyNumberFormat="1" applyFont="1" applyFill="1" applyBorder="1" applyAlignment="1">
      <alignment horizontal="left" indent="4"/>
    </xf>
    <xf numFmtId="0" fontId="1" fillId="0" borderId="21" xfId="0" applyNumberFormat="1" applyFont="1" applyFill="1" applyBorder="1" applyAlignment="1">
      <alignment horizontal="left" indent="4"/>
    </xf>
    <xf numFmtId="0" fontId="1" fillId="0" borderId="23" xfId="0" applyNumberFormat="1" applyFont="1" applyFill="1" applyBorder="1" applyAlignment="1">
      <alignment horizontal="left" wrapText="1" indent="4"/>
    </xf>
    <xf numFmtId="0" fontId="1" fillId="0" borderId="30" xfId="0" applyNumberFormat="1" applyFont="1" applyFill="1" applyBorder="1" applyAlignment="1">
      <alignment horizontal="left" wrapText="1" indent="4"/>
    </xf>
    <xf numFmtId="4" fontId="1" fillId="0" borderId="40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left" wrapText="1" indent="3"/>
    </xf>
    <xf numFmtId="0" fontId="1" fillId="0" borderId="28" xfId="0" applyNumberFormat="1" applyFont="1" applyFill="1" applyBorder="1" applyAlignment="1">
      <alignment horizontal="left" indent="3"/>
    </xf>
    <xf numFmtId="0" fontId="1" fillId="0" borderId="33" xfId="0" applyNumberFormat="1" applyFont="1" applyFill="1" applyBorder="1" applyAlignment="1">
      <alignment horizontal="left" indent="3"/>
    </xf>
    <xf numFmtId="49" fontId="1" fillId="0" borderId="32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left" wrapText="1" indent="1"/>
    </xf>
    <xf numFmtId="0" fontId="6" fillId="0" borderId="23" xfId="0" applyNumberFormat="1" applyFont="1" applyFill="1" applyBorder="1" applyAlignment="1">
      <alignment horizontal="left" indent="1"/>
    </xf>
    <xf numFmtId="0" fontId="6" fillId="0" borderId="30" xfId="0" applyNumberFormat="1" applyFont="1" applyFill="1" applyBorder="1" applyAlignment="1">
      <alignment horizontal="left" indent="1"/>
    </xf>
    <xf numFmtId="49" fontId="6" fillId="0" borderId="25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left" wrapText="1" indent="1"/>
    </xf>
    <xf numFmtId="0" fontId="1" fillId="0" borderId="23" xfId="0" applyNumberFormat="1" applyFont="1" applyFill="1" applyBorder="1" applyAlignment="1">
      <alignment horizontal="left" indent="1"/>
    </xf>
    <xf numFmtId="0" fontId="1" fillId="0" borderId="30" xfId="0" applyNumberFormat="1" applyFont="1" applyFill="1" applyBorder="1" applyAlignment="1">
      <alignment horizontal="left" indent="1"/>
    </xf>
    <xf numFmtId="0" fontId="1" fillId="0" borderId="34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left" wrapText="1" indent="4"/>
    </xf>
    <xf numFmtId="0" fontId="1" fillId="0" borderId="28" xfId="0" applyNumberFormat="1" applyFont="1" applyFill="1" applyBorder="1" applyAlignment="1">
      <alignment horizontal="left" indent="4"/>
    </xf>
    <xf numFmtId="0" fontId="1" fillId="0" borderId="33" xfId="0" applyNumberFormat="1" applyFont="1" applyFill="1" applyBorder="1" applyAlignment="1">
      <alignment horizontal="left" indent="4"/>
    </xf>
    <xf numFmtId="0" fontId="1" fillId="0" borderId="22" xfId="0" applyNumberFormat="1" applyFont="1" applyFill="1" applyBorder="1" applyAlignment="1">
      <alignment horizontal="left" indent="3"/>
    </xf>
    <xf numFmtId="0" fontId="1" fillId="0" borderId="19" xfId="0" applyNumberFormat="1" applyFont="1" applyFill="1" applyBorder="1" applyAlignment="1">
      <alignment horizontal="left" indent="3"/>
    </xf>
    <xf numFmtId="0" fontId="1" fillId="0" borderId="21" xfId="0" applyNumberFormat="1" applyFont="1" applyFill="1" applyBorder="1" applyAlignment="1">
      <alignment horizontal="left" indent="3"/>
    </xf>
    <xf numFmtId="0" fontId="1" fillId="0" borderId="32" xfId="0" applyNumberFormat="1" applyFont="1" applyFill="1" applyBorder="1" applyAlignment="1">
      <alignment horizontal="left" indent="3"/>
    </xf>
    <xf numFmtId="0" fontId="1" fillId="0" borderId="22" xfId="0" applyNumberFormat="1" applyFont="1" applyFill="1" applyBorder="1" applyAlignment="1">
      <alignment horizontal="left" indent="2"/>
    </xf>
    <xf numFmtId="0" fontId="1" fillId="0" borderId="19" xfId="0" applyNumberFormat="1" applyFont="1" applyFill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left" indent="2"/>
    </xf>
    <xf numFmtId="0" fontId="1" fillId="0" borderId="32" xfId="0" applyNumberFormat="1" applyFont="1" applyFill="1" applyBorder="1" applyAlignment="1">
      <alignment horizontal="left" indent="2"/>
    </xf>
    <xf numFmtId="0" fontId="1" fillId="0" borderId="28" xfId="0" applyNumberFormat="1" applyFont="1" applyFill="1" applyBorder="1" applyAlignment="1">
      <alignment horizontal="left" indent="2"/>
    </xf>
    <xf numFmtId="0" fontId="1" fillId="0" borderId="33" xfId="0" applyNumberFormat="1" applyFont="1" applyFill="1" applyBorder="1" applyAlignment="1">
      <alignment horizontal="left" indent="2"/>
    </xf>
    <xf numFmtId="0" fontId="1" fillId="0" borderId="31" xfId="0" applyNumberFormat="1" applyFont="1" applyFill="1" applyBorder="1" applyAlignment="1">
      <alignment horizontal="left" indent="3"/>
    </xf>
    <xf numFmtId="0" fontId="1" fillId="0" borderId="46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" fontId="1" fillId="0" borderId="46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left" wrapText="1"/>
    </xf>
    <xf numFmtId="0" fontId="1" fillId="0" borderId="28" xfId="0" applyNumberFormat="1" applyFont="1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1" fillId="0" borderId="31" xfId="0" applyNumberFormat="1" applyFont="1" applyFill="1" applyBorder="1" applyAlignment="1">
      <alignment horizontal="left"/>
    </xf>
    <xf numFmtId="0" fontId="1" fillId="0" borderId="23" xfId="0" applyNumberFormat="1" applyFont="1" applyFill="1" applyBorder="1" applyAlignment="1">
      <alignment horizontal="left"/>
    </xf>
    <xf numFmtId="0" fontId="1" fillId="0" borderId="3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28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49" fontId="5" fillId="0" borderId="28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right"/>
    </xf>
    <xf numFmtId="0" fontId="3" fillId="0" borderId="28" xfId="0" applyNumberFormat="1" applyFont="1" applyFill="1" applyBorder="1" applyAlignment="1">
      <alignment horizontal="center" wrapText="1"/>
    </xf>
    <xf numFmtId="0" fontId="3" fillId="0" borderId="28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right"/>
    </xf>
    <xf numFmtId="0" fontId="1" fillId="0" borderId="19" xfId="0" applyNumberFormat="1" applyFont="1" applyFill="1" applyBorder="1" applyAlignment="1">
      <alignment horizontal="right"/>
    </xf>
    <xf numFmtId="49" fontId="1" fillId="0" borderId="23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 horizontal="left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0" borderId="28" xfId="0" applyNumberFormat="1" applyFont="1" applyFill="1" applyBorder="1" applyAlignment="1">
      <alignment horizontal="center" vertical="top" wrapText="1"/>
    </xf>
    <xf numFmtId="0" fontId="1" fillId="0" borderId="41" xfId="0" applyNumberFormat="1" applyFont="1" applyFill="1" applyBorder="1" applyAlignment="1">
      <alignment horizontal="center" vertical="top" wrapText="1"/>
    </xf>
    <xf numFmtId="0" fontId="1" fillId="0" borderId="50" xfId="0" applyNumberFormat="1" applyFont="1" applyFill="1" applyBorder="1" applyAlignment="1">
      <alignment horizontal="center" vertical="center"/>
    </xf>
    <xf numFmtId="0" fontId="1" fillId="0" borderId="51" xfId="0" applyNumberFormat="1" applyFont="1" applyFill="1" applyBorder="1" applyAlignment="1">
      <alignment horizontal="center" vertical="center"/>
    </xf>
    <xf numFmtId="0" fontId="1" fillId="0" borderId="52" xfId="0" applyNumberFormat="1" applyFont="1" applyFill="1" applyBorder="1" applyAlignment="1">
      <alignment horizontal="center" vertical="center"/>
    </xf>
    <xf numFmtId="0" fontId="1" fillId="0" borderId="53" xfId="0" applyNumberFormat="1" applyFont="1" applyFill="1" applyBorder="1" applyAlignment="1">
      <alignment horizontal="center" vertical="center"/>
    </xf>
    <xf numFmtId="0" fontId="1" fillId="0" borderId="54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50" xfId="0" applyNumberFormat="1" applyFont="1" applyFill="1" applyBorder="1" applyAlignment="1">
      <alignment horizontal="center" vertical="center" wrapText="1"/>
    </xf>
    <xf numFmtId="0" fontId="1" fillId="0" borderId="51" xfId="0" applyNumberFormat="1" applyFont="1" applyFill="1" applyBorder="1" applyAlignment="1">
      <alignment horizontal="center" vertical="center" wrapText="1"/>
    </xf>
    <xf numFmtId="0" fontId="1" fillId="0" borderId="52" xfId="0" applyNumberFormat="1" applyFont="1" applyFill="1" applyBorder="1" applyAlignment="1">
      <alignment horizontal="center" vertical="center" wrapText="1"/>
    </xf>
    <xf numFmtId="0" fontId="1" fillId="0" borderId="5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left" indent="4"/>
    </xf>
    <xf numFmtId="0" fontId="1" fillId="0" borderId="55" xfId="0" applyNumberFormat="1" applyFont="1" applyFill="1" applyBorder="1" applyAlignment="1">
      <alignment horizontal="left" indent="4"/>
    </xf>
    <xf numFmtId="0" fontId="1" fillId="0" borderId="56" xfId="0" applyNumberFormat="1" applyFont="1" applyFill="1" applyBorder="1" applyAlignment="1">
      <alignment horizontal="left" indent="4"/>
    </xf>
    <xf numFmtId="0" fontId="1" fillId="0" borderId="57" xfId="0" applyNumberFormat="1" applyFont="1" applyFill="1" applyBorder="1" applyAlignment="1">
      <alignment horizontal="left" indent="4"/>
    </xf>
    <xf numFmtId="49" fontId="1" fillId="0" borderId="2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left" wrapText="1" indent="3"/>
    </xf>
    <xf numFmtId="0" fontId="1" fillId="0" borderId="23" xfId="0" applyNumberFormat="1" applyFont="1" applyBorder="1" applyAlignment="1">
      <alignment horizontal="left" indent="3"/>
    </xf>
    <xf numFmtId="49" fontId="1" fillId="0" borderId="45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 wrapText="1" indent="2"/>
    </xf>
    <xf numFmtId="0" fontId="1" fillId="0" borderId="23" xfId="0" applyNumberFormat="1" applyFont="1" applyBorder="1" applyAlignment="1">
      <alignment horizontal="left" indent="2"/>
    </xf>
    <xf numFmtId="49" fontId="1" fillId="0" borderId="31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 wrapText="1" indent="1"/>
    </xf>
    <xf numFmtId="0" fontId="1" fillId="0" borderId="23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right"/>
    </xf>
    <xf numFmtId="0" fontId="1" fillId="0" borderId="58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33" borderId="28" xfId="0" applyNumberFormat="1" applyFont="1" applyFill="1" applyBorder="1" applyAlignment="1">
      <alignment horizontal="center"/>
    </xf>
    <xf numFmtId="0" fontId="1" fillId="33" borderId="59" xfId="0" applyNumberFormat="1" applyFont="1" applyFill="1" applyBorder="1" applyAlignment="1">
      <alignment horizontal="center"/>
    </xf>
    <xf numFmtId="0" fontId="4" fillId="0" borderId="60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61" xfId="0" applyNumberFormat="1" applyFont="1" applyBorder="1" applyAlignment="1">
      <alignment horizontal="center" vertical="top"/>
    </xf>
    <xf numFmtId="0" fontId="1" fillId="33" borderId="58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left" wrapText="1" indent="4"/>
    </xf>
    <xf numFmtId="0" fontId="1" fillId="0" borderId="28" xfId="0" applyNumberFormat="1" applyFont="1" applyBorder="1" applyAlignment="1">
      <alignment horizontal="left" indent="4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 wrapText="1"/>
    </xf>
    <xf numFmtId="0" fontId="1" fillId="0" borderId="23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0" fontId="1" fillId="0" borderId="19" xfId="0" applyNumberFormat="1" applyFont="1" applyBorder="1" applyAlignment="1">
      <alignment horizontal="left" indent="4"/>
    </xf>
    <xf numFmtId="0" fontId="1" fillId="0" borderId="21" xfId="0" applyNumberFormat="1" applyFont="1" applyBorder="1" applyAlignment="1">
      <alignment horizontal="left" indent="4"/>
    </xf>
    <xf numFmtId="0" fontId="1" fillId="0" borderId="25" xfId="0" applyNumberFormat="1" applyFont="1" applyFill="1" applyBorder="1" applyAlignment="1">
      <alignment horizontal="left" wrapText="1"/>
    </xf>
    <xf numFmtId="0" fontId="1" fillId="0" borderId="25" xfId="0" applyNumberFormat="1" applyFont="1" applyFill="1" applyBorder="1" applyAlignment="1">
      <alignment horizontal="left" wrapText="1" indent="2"/>
    </xf>
    <xf numFmtId="4" fontId="6" fillId="0" borderId="25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left" wrapText="1" indent="3"/>
    </xf>
    <xf numFmtId="0" fontId="6" fillId="0" borderId="23" xfId="0" applyNumberFormat="1" applyFont="1" applyBorder="1" applyAlignment="1">
      <alignment horizontal="left" indent="3"/>
    </xf>
    <xf numFmtId="49" fontId="6" fillId="0" borderId="31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1" fillId="0" borderId="25" xfId="0" applyNumberFormat="1" applyFont="1" applyFill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25" xfId="0" applyNumberFormat="1" applyFont="1" applyFill="1" applyBorder="1" applyAlignment="1">
      <alignment horizontal="left"/>
    </xf>
    <xf numFmtId="49" fontId="6" fillId="0" borderId="45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0" fontId="1" fillId="0" borderId="40" xfId="0" applyNumberFormat="1" applyFont="1" applyBorder="1" applyAlignment="1">
      <alignment horizontal="center" vertical="top" wrapText="1"/>
    </xf>
    <xf numFmtId="0" fontId="1" fillId="0" borderId="28" xfId="0" applyNumberFormat="1" applyFont="1" applyBorder="1" applyAlignment="1">
      <alignment horizontal="center" vertical="top" wrapText="1"/>
    </xf>
    <xf numFmtId="0" fontId="1" fillId="0" borderId="41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H116"/>
  <sheetViews>
    <sheetView tabSelected="1" view="pageBreakPreview" zoomScale="120" zoomScaleSheetLayoutView="120" zoomScalePageLayoutView="0" workbookViewId="0" topLeftCell="A1">
      <selection activeCell="DW5" sqref="DW5:FE5"/>
    </sheetView>
  </sheetViews>
  <sheetFormatPr defaultColWidth="0.875" defaultRowHeight="12.75"/>
  <cols>
    <col min="1" max="163" width="0.875" style="15" customWidth="1"/>
    <col min="164" max="164" width="1.875" style="15" bestFit="1" customWidth="1"/>
    <col min="165" max="16384" width="0.875" style="15" customWidth="1"/>
  </cols>
  <sheetData>
    <row r="1" ht="18" customHeight="1"/>
    <row r="2" spans="127:161" s="31" customFormat="1" ht="10.5">
      <c r="DW2" s="199" t="s">
        <v>24</v>
      </c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</row>
    <row r="3" spans="127:161" s="31" customFormat="1" ht="10.5">
      <c r="DW3" s="198" t="s">
        <v>329</v>
      </c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</row>
    <row r="4" spans="127:161" s="32" customFormat="1" ht="8.25">
      <c r="DW4" s="195" t="s">
        <v>19</v>
      </c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</row>
    <row r="5" spans="127:161" s="31" customFormat="1" ht="18.75" customHeight="1">
      <c r="DW5" s="197" t="s">
        <v>334</v>
      </c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</row>
    <row r="6" spans="127:161" s="32" customFormat="1" ht="8.25">
      <c r="DW6" s="195" t="s">
        <v>20</v>
      </c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5"/>
    </row>
    <row r="7" spans="127:161" s="31" customFormat="1" ht="10.5"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L7" s="197" t="s">
        <v>331</v>
      </c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</row>
    <row r="8" spans="127:161" s="32" customFormat="1" ht="8.25">
      <c r="DW8" s="195" t="s">
        <v>21</v>
      </c>
      <c r="DX8" s="195"/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L8" s="195" t="s">
        <v>22</v>
      </c>
      <c r="EM8" s="195"/>
      <c r="EN8" s="195"/>
      <c r="EO8" s="195"/>
      <c r="EP8" s="195"/>
      <c r="EQ8" s="195"/>
      <c r="ER8" s="195"/>
      <c r="ES8" s="195"/>
      <c r="ET8" s="195"/>
      <c r="EU8" s="195"/>
      <c r="EV8" s="195"/>
      <c r="EW8" s="195"/>
      <c r="EX8" s="195"/>
      <c r="EY8" s="195"/>
      <c r="EZ8" s="195"/>
      <c r="FA8" s="195"/>
      <c r="FB8" s="195"/>
      <c r="FC8" s="195"/>
      <c r="FD8" s="195"/>
      <c r="FE8" s="195"/>
    </row>
    <row r="9" spans="127:157" s="31" customFormat="1" ht="11.25">
      <c r="DW9" s="196" t="s">
        <v>23</v>
      </c>
      <c r="DX9" s="196"/>
      <c r="DY9" s="182" t="s">
        <v>319</v>
      </c>
      <c r="DZ9" s="182"/>
      <c r="EA9" s="182"/>
      <c r="EB9" s="183" t="s">
        <v>23</v>
      </c>
      <c r="EC9" s="183"/>
      <c r="ED9" s="1"/>
      <c r="EE9" s="182" t="s">
        <v>320</v>
      </c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4">
        <v>20</v>
      </c>
      <c r="EU9" s="184"/>
      <c r="EV9" s="184"/>
      <c r="EW9" s="185" t="s">
        <v>259</v>
      </c>
      <c r="EX9" s="185"/>
      <c r="EY9" s="185"/>
      <c r="EZ9" s="1" t="s">
        <v>5</v>
      </c>
      <c r="FA9" s="1"/>
    </row>
    <row r="10" ht="11.25"/>
    <row r="11" spans="96:100" s="33" customFormat="1" ht="12">
      <c r="CR11" s="34" t="s">
        <v>26</v>
      </c>
      <c r="CS11" s="188" t="s">
        <v>259</v>
      </c>
      <c r="CT11" s="188"/>
      <c r="CU11" s="188"/>
      <c r="CV11" s="33" t="s">
        <v>5</v>
      </c>
    </row>
    <row r="12" spans="51:161" s="33" customFormat="1" ht="12">
      <c r="AY12" s="186" t="s">
        <v>27</v>
      </c>
      <c r="AZ12" s="186"/>
      <c r="BA12" s="186"/>
      <c r="BB12" s="186"/>
      <c r="BC12" s="186"/>
      <c r="BD12" s="186"/>
      <c r="BE12" s="186"/>
      <c r="BF12" s="188" t="s">
        <v>259</v>
      </c>
      <c r="BG12" s="188"/>
      <c r="BH12" s="188"/>
      <c r="BI12" s="186" t="s">
        <v>28</v>
      </c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8" t="s">
        <v>260</v>
      </c>
      <c r="CF12" s="188"/>
      <c r="CG12" s="188"/>
      <c r="CH12" s="186" t="s">
        <v>29</v>
      </c>
      <c r="CI12" s="186"/>
      <c r="CJ12" s="186"/>
      <c r="CK12" s="186"/>
      <c r="CL12" s="186"/>
      <c r="CM12" s="188" t="s">
        <v>321</v>
      </c>
      <c r="CN12" s="188"/>
      <c r="CO12" s="188"/>
      <c r="CP12" s="187" t="s">
        <v>285</v>
      </c>
      <c r="CQ12" s="187"/>
      <c r="CR12" s="187"/>
      <c r="CS12" s="187"/>
      <c r="CT12" s="187"/>
      <c r="CU12" s="187"/>
      <c r="CV12" s="187"/>
      <c r="CW12" s="187"/>
      <c r="CX12" s="187"/>
      <c r="ES12" s="189" t="s">
        <v>25</v>
      </c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1"/>
    </row>
    <row r="13" spans="149:161" ht="12" thickBot="1">
      <c r="ES13" s="192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4"/>
    </row>
    <row r="14" spans="59:161" ht="12.75" customHeight="1">
      <c r="BG14" s="177" t="s">
        <v>40</v>
      </c>
      <c r="BH14" s="177"/>
      <c r="BI14" s="177"/>
      <c r="BJ14" s="177"/>
      <c r="BK14" s="182" t="s">
        <v>319</v>
      </c>
      <c r="BL14" s="182"/>
      <c r="BM14" s="182"/>
      <c r="BN14" s="183" t="s">
        <v>23</v>
      </c>
      <c r="BO14" s="183"/>
      <c r="BP14" s="1"/>
      <c r="BQ14" s="182" t="s">
        <v>320</v>
      </c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4">
        <v>20</v>
      </c>
      <c r="CG14" s="184"/>
      <c r="CH14" s="184"/>
      <c r="CI14" s="185" t="s">
        <v>259</v>
      </c>
      <c r="CJ14" s="185"/>
      <c r="CK14" s="185"/>
      <c r="CL14" s="1" t="s">
        <v>5</v>
      </c>
      <c r="CM14" s="1"/>
      <c r="EQ14" s="35" t="s">
        <v>30</v>
      </c>
      <c r="ES14" s="119" t="s">
        <v>327</v>
      </c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1"/>
    </row>
    <row r="15" spans="1:161" ht="18" customHeight="1">
      <c r="A15" s="181" t="s">
        <v>33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EQ15" s="35" t="s">
        <v>31</v>
      </c>
      <c r="ES15" s="58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60"/>
    </row>
    <row r="16" spans="1:161" ht="11.25" customHeight="1">
      <c r="A16" s="15" t="s">
        <v>34</v>
      </c>
      <c r="AB16" s="174" t="s">
        <v>316</v>
      </c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EQ16" s="35" t="s">
        <v>32</v>
      </c>
      <c r="ES16" s="58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60"/>
    </row>
    <row r="17" spans="147:161" ht="11.25">
      <c r="EQ17" s="35" t="s">
        <v>31</v>
      </c>
      <c r="ES17" s="58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60"/>
    </row>
    <row r="18" spans="147:161" ht="11.25">
      <c r="EQ18" s="35" t="s">
        <v>35</v>
      </c>
      <c r="ES18" s="58" t="s">
        <v>332</v>
      </c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60"/>
    </row>
    <row r="19" spans="1:161" ht="44.25" customHeight="1">
      <c r="A19" s="15" t="s">
        <v>38</v>
      </c>
      <c r="K19" s="173" t="s">
        <v>330</v>
      </c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Q19" s="35" t="s">
        <v>36</v>
      </c>
      <c r="ES19" s="58" t="s">
        <v>328</v>
      </c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60"/>
    </row>
    <row r="20" spans="1:161" ht="18" customHeight="1" thickBot="1">
      <c r="A20" s="15" t="s">
        <v>39</v>
      </c>
      <c r="EQ20" s="35" t="s">
        <v>37</v>
      </c>
      <c r="ES20" s="82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83"/>
    </row>
    <row r="21" ht="11.25"/>
    <row r="22" spans="1:161" s="30" customFormat="1" ht="10.5">
      <c r="A22" s="176" t="s">
        <v>41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6"/>
      <c r="ES22" s="176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6"/>
    </row>
    <row r="23" ht="12" thickBot="1"/>
    <row r="24" spans="1:161" ht="11.25">
      <c r="A24" s="222" t="s">
        <v>0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4"/>
      <c r="BX24" s="230" t="s">
        <v>1</v>
      </c>
      <c r="BY24" s="231"/>
      <c r="BZ24" s="231"/>
      <c r="CA24" s="231"/>
      <c r="CB24" s="231"/>
      <c r="CC24" s="231"/>
      <c r="CD24" s="231"/>
      <c r="CE24" s="232"/>
      <c r="CF24" s="201" t="s">
        <v>2</v>
      </c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38"/>
      <c r="CS24" s="200" t="s">
        <v>3</v>
      </c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38"/>
      <c r="DF24" s="204" t="s">
        <v>10</v>
      </c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J24" s="205"/>
      <c r="EK24" s="205"/>
      <c r="EL24" s="205"/>
      <c r="EM24" s="205"/>
      <c r="EN24" s="205"/>
      <c r="EO24" s="205"/>
      <c r="EP24" s="205"/>
      <c r="EQ24" s="205"/>
      <c r="ER24" s="205"/>
      <c r="ES24" s="205"/>
      <c r="ET24" s="205"/>
      <c r="EU24" s="205"/>
      <c r="EV24" s="205"/>
      <c r="EW24" s="205"/>
      <c r="EX24" s="205"/>
      <c r="EY24" s="205"/>
      <c r="EZ24" s="205"/>
      <c r="FA24" s="205"/>
      <c r="FB24" s="205"/>
      <c r="FC24" s="205"/>
      <c r="FD24" s="205"/>
      <c r="FE24" s="205"/>
    </row>
    <row r="25" spans="1:161" ht="11.25" customHeight="1">
      <c r="A25" s="225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226"/>
      <c r="BX25" s="233"/>
      <c r="BY25" s="234"/>
      <c r="BZ25" s="234"/>
      <c r="CA25" s="234"/>
      <c r="CB25" s="234"/>
      <c r="CC25" s="234"/>
      <c r="CD25" s="234"/>
      <c r="CE25" s="235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9"/>
      <c r="CS25" s="241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9"/>
      <c r="DF25" s="214" t="s">
        <v>4</v>
      </c>
      <c r="DG25" s="215"/>
      <c r="DH25" s="215"/>
      <c r="DI25" s="215"/>
      <c r="DJ25" s="215"/>
      <c r="DK25" s="215"/>
      <c r="DL25" s="216" t="s">
        <v>259</v>
      </c>
      <c r="DM25" s="216"/>
      <c r="DN25" s="216"/>
      <c r="DO25" s="217" t="s">
        <v>5</v>
      </c>
      <c r="DP25" s="217"/>
      <c r="DQ25" s="217"/>
      <c r="DR25" s="218"/>
      <c r="DS25" s="214" t="s">
        <v>4</v>
      </c>
      <c r="DT25" s="215"/>
      <c r="DU25" s="215"/>
      <c r="DV25" s="215"/>
      <c r="DW25" s="215"/>
      <c r="DX25" s="215"/>
      <c r="DY25" s="216" t="s">
        <v>260</v>
      </c>
      <c r="DZ25" s="216"/>
      <c r="EA25" s="216"/>
      <c r="EB25" s="217" t="s">
        <v>5</v>
      </c>
      <c r="EC25" s="217"/>
      <c r="ED25" s="217"/>
      <c r="EE25" s="218"/>
      <c r="EF25" s="214" t="s">
        <v>4</v>
      </c>
      <c r="EG25" s="215"/>
      <c r="EH25" s="215"/>
      <c r="EI25" s="215"/>
      <c r="EJ25" s="215"/>
      <c r="EK25" s="215"/>
      <c r="EL25" s="216" t="s">
        <v>321</v>
      </c>
      <c r="EM25" s="216"/>
      <c r="EN25" s="216"/>
      <c r="EO25" s="217" t="s">
        <v>5</v>
      </c>
      <c r="EP25" s="217"/>
      <c r="EQ25" s="217"/>
      <c r="ER25" s="218"/>
      <c r="ES25" s="200" t="s">
        <v>9</v>
      </c>
      <c r="ET25" s="201"/>
      <c r="EU25" s="201"/>
      <c r="EV25" s="201"/>
      <c r="EW25" s="201"/>
      <c r="EX25" s="201"/>
      <c r="EY25" s="201"/>
      <c r="EZ25" s="201"/>
      <c r="FA25" s="201"/>
      <c r="FB25" s="201"/>
      <c r="FC25" s="201"/>
      <c r="FD25" s="201"/>
      <c r="FE25" s="201"/>
    </row>
    <row r="26" spans="1:161" ht="39" customHeight="1">
      <c r="A26" s="227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9"/>
      <c r="BX26" s="236"/>
      <c r="BY26" s="203"/>
      <c r="BZ26" s="203"/>
      <c r="CA26" s="203"/>
      <c r="CB26" s="203"/>
      <c r="CC26" s="203"/>
      <c r="CD26" s="203"/>
      <c r="CE26" s="237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40"/>
      <c r="CS26" s="202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40"/>
      <c r="DF26" s="219" t="s">
        <v>6</v>
      </c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1"/>
      <c r="DS26" s="219" t="s">
        <v>7</v>
      </c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1"/>
      <c r="EF26" s="219" t="s">
        <v>8</v>
      </c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21"/>
      <c r="ES26" s="202"/>
      <c r="ET26" s="203"/>
      <c r="EU26" s="203"/>
      <c r="EV26" s="203"/>
      <c r="EW26" s="203"/>
      <c r="EX26" s="203"/>
      <c r="EY26" s="203"/>
      <c r="EZ26" s="203"/>
      <c r="FA26" s="203"/>
      <c r="FB26" s="203"/>
      <c r="FC26" s="203"/>
      <c r="FD26" s="203"/>
      <c r="FE26" s="203"/>
    </row>
    <row r="27" spans="1:161" ht="12" thickBot="1">
      <c r="A27" s="206" t="s">
        <v>11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8"/>
      <c r="BX27" s="209" t="s">
        <v>12</v>
      </c>
      <c r="BY27" s="210"/>
      <c r="BZ27" s="210"/>
      <c r="CA27" s="210"/>
      <c r="CB27" s="210"/>
      <c r="CC27" s="210"/>
      <c r="CD27" s="210"/>
      <c r="CE27" s="211"/>
      <c r="CF27" s="210" t="s">
        <v>13</v>
      </c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2"/>
      <c r="CS27" s="213" t="s">
        <v>14</v>
      </c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2"/>
      <c r="DF27" s="213" t="s">
        <v>15</v>
      </c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2"/>
      <c r="DS27" s="213" t="s">
        <v>16</v>
      </c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2"/>
      <c r="EF27" s="213" t="s">
        <v>17</v>
      </c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2"/>
      <c r="ES27" s="213" t="s">
        <v>18</v>
      </c>
      <c r="ET27" s="210"/>
      <c r="EU27" s="210"/>
      <c r="EV27" s="210"/>
      <c r="EW27" s="210"/>
      <c r="EX27" s="210"/>
      <c r="EY27" s="210"/>
      <c r="EZ27" s="210"/>
      <c r="FA27" s="210"/>
      <c r="FB27" s="210"/>
      <c r="FC27" s="210"/>
      <c r="FD27" s="210"/>
      <c r="FE27" s="210"/>
    </row>
    <row r="28" spans="1:161" ht="12.75" customHeight="1">
      <c r="A28" s="178" t="s">
        <v>42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80"/>
      <c r="BX28" s="119" t="s">
        <v>43</v>
      </c>
      <c r="BY28" s="120"/>
      <c r="BZ28" s="120"/>
      <c r="CA28" s="120"/>
      <c r="CB28" s="120"/>
      <c r="CC28" s="120"/>
      <c r="CD28" s="120"/>
      <c r="CE28" s="121"/>
      <c r="CF28" s="120" t="s">
        <v>44</v>
      </c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2"/>
      <c r="CS28" s="123" t="s">
        <v>44</v>
      </c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2"/>
      <c r="DF28" s="113">
        <v>0</v>
      </c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5"/>
      <c r="DS28" s="113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5"/>
      <c r="EF28" s="113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5"/>
      <c r="ES28" s="116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8"/>
    </row>
    <row r="29" spans="1:161" ht="12.75" customHeight="1">
      <c r="A29" s="178" t="s">
        <v>45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80"/>
      <c r="BX29" s="58" t="s">
        <v>46</v>
      </c>
      <c r="BY29" s="59"/>
      <c r="BZ29" s="59"/>
      <c r="CA29" s="59"/>
      <c r="CB29" s="59"/>
      <c r="CC29" s="59"/>
      <c r="CD29" s="59"/>
      <c r="CE29" s="60"/>
      <c r="CF29" s="59" t="s">
        <v>44</v>
      </c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61"/>
      <c r="CS29" s="62" t="s">
        <v>44</v>
      </c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61"/>
      <c r="DF29" s="49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1"/>
      <c r="DS29" s="49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1"/>
      <c r="EF29" s="49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1"/>
      <c r="ES29" s="52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4"/>
    </row>
    <row r="30" spans="1:161" ht="11.25">
      <c r="A30" s="84" t="s">
        <v>47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6"/>
      <c r="BX30" s="87" t="s">
        <v>48</v>
      </c>
      <c r="BY30" s="88"/>
      <c r="BZ30" s="88"/>
      <c r="CA30" s="88"/>
      <c r="CB30" s="88"/>
      <c r="CC30" s="88"/>
      <c r="CD30" s="88"/>
      <c r="CE30" s="89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90"/>
      <c r="CS30" s="62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61"/>
      <c r="DF30" s="49">
        <f>DF34+DF46</f>
        <v>4347300</v>
      </c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1"/>
      <c r="DS30" s="49">
        <f>DS34+DS46</f>
        <v>4347300</v>
      </c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1"/>
      <c r="EF30" s="49">
        <f>EF34+EF46</f>
        <v>4347300</v>
      </c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1"/>
      <c r="ES30" s="49" t="s">
        <v>44</v>
      </c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1"/>
    </row>
    <row r="31" spans="1:161" ht="22.5" customHeight="1">
      <c r="A31" s="145" t="s">
        <v>49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7"/>
      <c r="BX31" s="58" t="s">
        <v>50</v>
      </c>
      <c r="BY31" s="59"/>
      <c r="BZ31" s="59"/>
      <c r="CA31" s="59"/>
      <c r="CB31" s="59"/>
      <c r="CC31" s="59"/>
      <c r="CD31" s="59"/>
      <c r="CE31" s="60"/>
      <c r="CF31" s="59" t="s">
        <v>51</v>
      </c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61"/>
      <c r="CS31" s="62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61"/>
      <c r="DF31" s="49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1"/>
      <c r="DS31" s="49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1"/>
      <c r="EF31" s="49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1"/>
      <c r="ES31" s="52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4"/>
    </row>
    <row r="32" spans="1:161" ht="11.25">
      <c r="A32" s="158" t="s">
        <v>52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60"/>
      <c r="BX32" s="130" t="s">
        <v>53</v>
      </c>
      <c r="BY32" s="131"/>
      <c r="BZ32" s="131"/>
      <c r="CA32" s="131"/>
      <c r="CB32" s="131"/>
      <c r="CC32" s="131"/>
      <c r="CD32" s="131"/>
      <c r="CE32" s="132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3"/>
      <c r="CS32" s="134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3"/>
      <c r="DF32" s="124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6"/>
      <c r="DS32" s="124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6"/>
      <c r="EF32" s="124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6"/>
      <c r="ES32" s="127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9"/>
    </row>
    <row r="33" spans="1:161" ht="12" thickBot="1">
      <c r="A33" s="161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3"/>
      <c r="BX33" s="73"/>
      <c r="BY33" s="74"/>
      <c r="BZ33" s="74"/>
      <c r="CA33" s="74"/>
      <c r="CB33" s="74"/>
      <c r="CC33" s="74"/>
      <c r="CD33" s="74"/>
      <c r="CE33" s="168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5"/>
      <c r="CS33" s="169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5"/>
      <c r="DF33" s="170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2"/>
      <c r="DS33" s="170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2"/>
      <c r="EF33" s="170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2"/>
      <c r="ES33" s="165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7"/>
    </row>
    <row r="34" spans="1:161" ht="10.5" customHeight="1">
      <c r="A34" s="63" t="s">
        <v>54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5"/>
      <c r="BX34" s="119" t="s">
        <v>55</v>
      </c>
      <c r="BY34" s="120"/>
      <c r="BZ34" s="120"/>
      <c r="CA34" s="120"/>
      <c r="CB34" s="120"/>
      <c r="CC34" s="120"/>
      <c r="CD34" s="120"/>
      <c r="CE34" s="121"/>
      <c r="CF34" s="120" t="s">
        <v>56</v>
      </c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2"/>
      <c r="CS34" s="123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2"/>
      <c r="DF34" s="113">
        <f>DF35+DF37</f>
        <v>4232300</v>
      </c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5"/>
      <c r="DS34" s="113">
        <f>DS35+DS37</f>
        <v>4232300</v>
      </c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5"/>
      <c r="EF34" s="113">
        <f>EF35+EF37</f>
        <v>4232300</v>
      </c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5"/>
      <c r="ES34" s="113" t="s">
        <v>44</v>
      </c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5"/>
    </row>
    <row r="35" spans="1:164" ht="36.75" customHeight="1">
      <c r="A35" s="55" t="s">
        <v>57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7"/>
      <c r="BX35" s="58" t="s">
        <v>58</v>
      </c>
      <c r="BY35" s="59"/>
      <c r="BZ35" s="59"/>
      <c r="CA35" s="59"/>
      <c r="CB35" s="59"/>
      <c r="CC35" s="59"/>
      <c r="CD35" s="59"/>
      <c r="CE35" s="60"/>
      <c r="CF35" s="59" t="s">
        <v>56</v>
      </c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61"/>
      <c r="CS35" s="62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61"/>
      <c r="DF35" s="49">
        <v>4051000</v>
      </c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1"/>
      <c r="DS35" s="49">
        <v>4051000</v>
      </c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1"/>
      <c r="EF35" s="49">
        <v>4051000</v>
      </c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1"/>
      <c r="ES35" s="49" t="s">
        <v>44</v>
      </c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1"/>
      <c r="FH35" s="15">
        <v>4</v>
      </c>
    </row>
    <row r="36" spans="1:161" ht="22.5" customHeight="1">
      <c r="A36" s="55" t="s">
        <v>60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7"/>
      <c r="BX36" s="58" t="s">
        <v>59</v>
      </c>
      <c r="BY36" s="59"/>
      <c r="BZ36" s="59"/>
      <c r="CA36" s="59"/>
      <c r="CB36" s="59"/>
      <c r="CC36" s="59"/>
      <c r="CD36" s="59"/>
      <c r="CE36" s="60"/>
      <c r="CF36" s="59" t="s">
        <v>56</v>
      </c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61"/>
      <c r="CS36" s="62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61"/>
      <c r="DF36" s="49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1"/>
      <c r="DS36" s="49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1"/>
      <c r="EF36" s="49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1"/>
      <c r="ES36" s="52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4"/>
    </row>
    <row r="37" spans="1:164" ht="10.5" customHeight="1">
      <c r="A37" s="164" t="s">
        <v>237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7"/>
      <c r="BX37" s="58" t="s">
        <v>326</v>
      </c>
      <c r="BY37" s="59"/>
      <c r="BZ37" s="59"/>
      <c r="CA37" s="59"/>
      <c r="CB37" s="59"/>
      <c r="CC37" s="59"/>
      <c r="CD37" s="59"/>
      <c r="CE37" s="60"/>
      <c r="CF37" s="59" t="s">
        <v>56</v>
      </c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61"/>
      <c r="CS37" s="62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61"/>
      <c r="DF37" s="49">
        <v>181300</v>
      </c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1"/>
      <c r="DS37" s="49">
        <v>181300</v>
      </c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1"/>
      <c r="EF37" s="49">
        <v>181300</v>
      </c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1"/>
      <c r="ES37" s="49" t="s">
        <v>44</v>
      </c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1"/>
      <c r="FH37" s="15">
        <v>2</v>
      </c>
    </row>
    <row r="38" spans="1:161" ht="10.5" customHeight="1">
      <c r="A38" s="63" t="s">
        <v>61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5"/>
      <c r="BX38" s="58" t="s">
        <v>62</v>
      </c>
      <c r="BY38" s="59"/>
      <c r="BZ38" s="59"/>
      <c r="CA38" s="59"/>
      <c r="CB38" s="59"/>
      <c r="CC38" s="59"/>
      <c r="CD38" s="59"/>
      <c r="CE38" s="60"/>
      <c r="CF38" s="59" t="s">
        <v>63</v>
      </c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61"/>
      <c r="CS38" s="62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61"/>
      <c r="DF38" s="49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1"/>
      <c r="DS38" s="49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1"/>
      <c r="EF38" s="49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1"/>
      <c r="ES38" s="52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4"/>
    </row>
    <row r="39" spans="1:161" ht="10.5" customHeight="1">
      <c r="A39" s="158" t="s">
        <v>52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60"/>
      <c r="BX39" s="130" t="s">
        <v>64</v>
      </c>
      <c r="BY39" s="131"/>
      <c r="BZ39" s="131"/>
      <c r="CA39" s="131"/>
      <c r="CB39" s="131"/>
      <c r="CC39" s="131"/>
      <c r="CD39" s="131"/>
      <c r="CE39" s="132"/>
      <c r="CF39" s="131" t="s">
        <v>63</v>
      </c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3"/>
      <c r="CS39" s="134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3"/>
      <c r="DF39" s="124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6"/>
      <c r="DS39" s="124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6"/>
      <c r="EF39" s="124"/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6"/>
      <c r="ES39" s="127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9"/>
    </row>
    <row r="40" spans="1:161" ht="10.5" customHeight="1">
      <c r="A40" s="161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3"/>
      <c r="BX40" s="108"/>
      <c r="BY40" s="109"/>
      <c r="BZ40" s="109"/>
      <c r="CA40" s="109"/>
      <c r="CB40" s="109"/>
      <c r="CC40" s="109"/>
      <c r="CD40" s="109"/>
      <c r="CE40" s="110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11"/>
      <c r="CS40" s="112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11"/>
      <c r="DF40" s="99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1"/>
      <c r="DS40" s="99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1"/>
      <c r="EF40" s="99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1"/>
      <c r="ES40" s="102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4"/>
    </row>
    <row r="41" spans="1:161" ht="10.5" customHeight="1">
      <c r="A41" s="63" t="s">
        <v>65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5"/>
      <c r="BX41" s="58" t="s">
        <v>66</v>
      </c>
      <c r="BY41" s="59"/>
      <c r="BZ41" s="59"/>
      <c r="CA41" s="59"/>
      <c r="CB41" s="59"/>
      <c r="CC41" s="59"/>
      <c r="CD41" s="59"/>
      <c r="CE41" s="60"/>
      <c r="CF41" s="59" t="s">
        <v>67</v>
      </c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61"/>
      <c r="CS41" s="62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61"/>
      <c r="DF41" s="49">
        <f>DF42</f>
        <v>0</v>
      </c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1"/>
      <c r="DS41" s="49">
        <f>DS42</f>
        <v>0</v>
      </c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1"/>
      <c r="EF41" s="49">
        <f>EF42</f>
        <v>0</v>
      </c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1"/>
      <c r="ES41" s="52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4"/>
    </row>
    <row r="42" spans="1:161" ht="10.5" customHeight="1">
      <c r="A42" s="63" t="s">
        <v>290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5"/>
      <c r="BX42" s="58" t="s">
        <v>288</v>
      </c>
      <c r="BY42" s="59"/>
      <c r="BZ42" s="59"/>
      <c r="CA42" s="59"/>
      <c r="CB42" s="59"/>
      <c r="CC42" s="59"/>
      <c r="CD42" s="59"/>
      <c r="CE42" s="60"/>
      <c r="CF42" s="59" t="s">
        <v>67</v>
      </c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61"/>
      <c r="CS42" s="62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61"/>
      <c r="DF42" s="49">
        <v>0</v>
      </c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1"/>
      <c r="DS42" s="49">
        <v>0</v>
      </c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1"/>
      <c r="EF42" s="49">
        <v>0</v>
      </c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1"/>
      <c r="ES42" s="52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4"/>
    </row>
    <row r="43" spans="1:161" ht="10.5" customHeight="1">
      <c r="A43" s="63" t="s">
        <v>71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5"/>
      <c r="BX43" s="58" t="s">
        <v>289</v>
      </c>
      <c r="BY43" s="59"/>
      <c r="BZ43" s="59"/>
      <c r="CA43" s="59"/>
      <c r="CB43" s="59"/>
      <c r="CC43" s="59"/>
      <c r="CD43" s="59"/>
      <c r="CE43" s="60"/>
      <c r="CF43" s="59" t="s">
        <v>67</v>
      </c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61"/>
      <c r="CS43" s="62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61"/>
      <c r="DF43" s="49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1"/>
      <c r="DS43" s="49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1"/>
      <c r="EF43" s="49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1"/>
      <c r="ES43" s="52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4"/>
    </row>
    <row r="44" spans="1:161" ht="10.5" customHeight="1">
      <c r="A44" s="154" t="s">
        <v>52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6"/>
      <c r="BX44" s="130"/>
      <c r="BY44" s="131"/>
      <c r="BZ44" s="131"/>
      <c r="CA44" s="131"/>
      <c r="CB44" s="131"/>
      <c r="CC44" s="131"/>
      <c r="CD44" s="131"/>
      <c r="CE44" s="132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3"/>
      <c r="CS44" s="134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3"/>
      <c r="DF44" s="124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6"/>
      <c r="DS44" s="124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6"/>
      <c r="EF44" s="124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6"/>
      <c r="ES44" s="127"/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9"/>
    </row>
    <row r="45" spans="1:161" ht="10.5" customHeight="1">
      <c r="A45" s="157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7"/>
      <c r="BX45" s="108"/>
      <c r="BY45" s="109"/>
      <c r="BZ45" s="109"/>
      <c r="CA45" s="109"/>
      <c r="CB45" s="109"/>
      <c r="CC45" s="109"/>
      <c r="CD45" s="109"/>
      <c r="CE45" s="110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11"/>
      <c r="CS45" s="112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11"/>
      <c r="DF45" s="99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1"/>
      <c r="DS45" s="99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1"/>
      <c r="EF45" s="99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1"/>
      <c r="ES45" s="102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4"/>
    </row>
    <row r="46" spans="1:161" ht="9.75" customHeight="1">
      <c r="A46" s="63" t="s">
        <v>68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5"/>
      <c r="BX46" s="58" t="s">
        <v>69</v>
      </c>
      <c r="BY46" s="59"/>
      <c r="BZ46" s="59"/>
      <c r="CA46" s="59"/>
      <c r="CB46" s="59"/>
      <c r="CC46" s="59"/>
      <c r="CD46" s="59"/>
      <c r="CE46" s="60"/>
      <c r="CF46" s="59" t="s">
        <v>70</v>
      </c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61"/>
      <c r="CS46" s="62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61"/>
      <c r="DF46" s="49">
        <v>115000</v>
      </c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1"/>
      <c r="DS46" s="49">
        <v>115000</v>
      </c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1"/>
      <c r="EF46" s="49">
        <v>115000</v>
      </c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1"/>
      <c r="ES46" s="49" t="s">
        <v>44</v>
      </c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1"/>
    </row>
    <row r="47" spans="1:161" ht="10.5" customHeight="1" hidden="1">
      <c r="A47" s="154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6"/>
      <c r="BX47" s="130"/>
      <c r="BY47" s="131"/>
      <c r="BZ47" s="131"/>
      <c r="CA47" s="131"/>
      <c r="CB47" s="131"/>
      <c r="CC47" s="131"/>
      <c r="CD47" s="131"/>
      <c r="CE47" s="132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3"/>
      <c r="CS47" s="134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3"/>
      <c r="DF47" s="124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6"/>
      <c r="DS47" s="124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6"/>
      <c r="EF47" s="124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6"/>
      <c r="ES47" s="127" t="s">
        <v>44</v>
      </c>
      <c r="ET47" s="128"/>
      <c r="EU47" s="128"/>
      <c r="EV47" s="128"/>
      <c r="EW47" s="128"/>
      <c r="EX47" s="128"/>
      <c r="EY47" s="128"/>
      <c r="EZ47" s="128"/>
      <c r="FA47" s="128"/>
      <c r="FB47" s="128"/>
      <c r="FC47" s="128"/>
      <c r="FD47" s="128"/>
      <c r="FE47" s="129"/>
    </row>
    <row r="48" spans="1:164" ht="10.5" customHeight="1" hidden="1">
      <c r="A48" s="157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7"/>
      <c r="BX48" s="108"/>
      <c r="BY48" s="109"/>
      <c r="BZ48" s="109"/>
      <c r="CA48" s="109"/>
      <c r="CB48" s="109"/>
      <c r="CC48" s="109"/>
      <c r="CD48" s="109"/>
      <c r="CE48" s="110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11"/>
      <c r="CS48" s="112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11"/>
      <c r="DF48" s="99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1"/>
      <c r="DS48" s="99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1"/>
      <c r="EF48" s="99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1"/>
      <c r="ES48" s="102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4"/>
      <c r="FH48" s="15">
        <v>5</v>
      </c>
    </row>
    <row r="49" spans="1:161" ht="10.5" customHeight="1" hidden="1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7"/>
      <c r="BX49" s="58"/>
      <c r="BY49" s="59"/>
      <c r="BZ49" s="59"/>
      <c r="CA49" s="59"/>
      <c r="CB49" s="59"/>
      <c r="CC49" s="59"/>
      <c r="CD49" s="59"/>
      <c r="CE49" s="60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61"/>
      <c r="CS49" s="62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61"/>
      <c r="DF49" s="49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1"/>
      <c r="DS49" s="49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1"/>
      <c r="EF49" s="49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1"/>
      <c r="ES49" s="52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4"/>
    </row>
    <row r="50" spans="1:161" ht="10.5" customHeight="1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7"/>
      <c r="BX50" s="58"/>
      <c r="BY50" s="59"/>
      <c r="BZ50" s="59"/>
      <c r="CA50" s="59"/>
      <c r="CB50" s="59"/>
      <c r="CC50" s="59"/>
      <c r="CD50" s="59"/>
      <c r="CE50" s="60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61"/>
      <c r="CS50" s="62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61"/>
      <c r="DF50" s="49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1"/>
      <c r="DS50" s="49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1"/>
      <c r="EF50" s="49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1"/>
      <c r="ES50" s="52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4"/>
    </row>
    <row r="51" spans="1:161" ht="10.5" customHeight="1">
      <c r="A51" s="63" t="s">
        <v>72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5"/>
      <c r="BX51" s="58" t="s">
        <v>73</v>
      </c>
      <c r="BY51" s="59"/>
      <c r="BZ51" s="59"/>
      <c r="CA51" s="59"/>
      <c r="CB51" s="59"/>
      <c r="CC51" s="59"/>
      <c r="CD51" s="59"/>
      <c r="CE51" s="60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61"/>
      <c r="CS51" s="62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61"/>
      <c r="DF51" s="49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1"/>
      <c r="DS51" s="49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1"/>
      <c r="EF51" s="49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1"/>
      <c r="ES51" s="52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4"/>
    </row>
    <row r="52" spans="1:161" ht="10.5" customHeight="1">
      <c r="A52" s="154" t="s">
        <v>52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6"/>
      <c r="BX52" s="130"/>
      <c r="BY52" s="131"/>
      <c r="BZ52" s="131"/>
      <c r="CA52" s="131"/>
      <c r="CB52" s="131"/>
      <c r="CC52" s="131"/>
      <c r="CD52" s="131"/>
      <c r="CE52" s="132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3"/>
      <c r="CS52" s="134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3"/>
      <c r="DF52" s="124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6"/>
      <c r="DS52" s="124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6"/>
      <c r="EF52" s="124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6"/>
      <c r="ES52" s="127"/>
      <c r="ET52" s="128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9"/>
    </row>
    <row r="53" spans="1:161" ht="10.5" customHeight="1">
      <c r="A53" s="157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7"/>
      <c r="BX53" s="108"/>
      <c r="BY53" s="109"/>
      <c r="BZ53" s="109"/>
      <c r="CA53" s="109"/>
      <c r="CB53" s="109"/>
      <c r="CC53" s="109"/>
      <c r="CD53" s="109"/>
      <c r="CE53" s="110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11"/>
      <c r="CS53" s="112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11"/>
      <c r="DF53" s="99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1"/>
      <c r="DS53" s="99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1"/>
      <c r="EF53" s="99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1"/>
      <c r="ES53" s="102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4"/>
    </row>
    <row r="54" spans="1:161" ht="10.5" customHeight="1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7"/>
      <c r="BX54" s="58"/>
      <c r="BY54" s="59"/>
      <c r="BZ54" s="59"/>
      <c r="CA54" s="59"/>
      <c r="CB54" s="59"/>
      <c r="CC54" s="59"/>
      <c r="CD54" s="59"/>
      <c r="CE54" s="60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61"/>
      <c r="CS54" s="62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61"/>
      <c r="DF54" s="49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1"/>
      <c r="DS54" s="49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1"/>
      <c r="EF54" s="49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1"/>
      <c r="ES54" s="52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4"/>
    </row>
    <row r="55" spans="1:161" ht="12.75" customHeight="1">
      <c r="A55" s="63" t="s">
        <v>74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5"/>
      <c r="BX55" s="58" t="s">
        <v>75</v>
      </c>
      <c r="BY55" s="59"/>
      <c r="BZ55" s="59"/>
      <c r="CA55" s="59"/>
      <c r="CB55" s="59"/>
      <c r="CC55" s="59"/>
      <c r="CD55" s="59"/>
      <c r="CE55" s="60"/>
      <c r="CF55" s="59" t="s">
        <v>44</v>
      </c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61"/>
      <c r="CS55" s="62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61"/>
      <c r="DF55" s="49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1"/>
      <c r="DS55" s="49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1"/>
      <c r="EF55" s="49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1"/>
      <c r="ES55" s="52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4"/>
    </row>
    <row r="56" spans="1:161" ht="33.75" customHeight="1">
      <c r="A56" s="55" t="s">
        <v>76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7"/>
      <c r="BX56" s="58" t="s">
        <v>77</v>
      </c>
      <c r="BY56" s="59"/>
      <c r="BZ56" s="59"/>
      <c r="CA56" s="59"/>
      <c r="CB56" s="59"/>
      <c r="CC56" s="59"/>
      <c r="CD56" s="59"/>
      <c r="CE56" s="60"/>
      <c r="CF56" s="59" t="s">
        <v>78</v>
      </c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61"/>
      <c r="CS56" s="62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61"/>
      <c r="DF56" s="49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1"/>
      <c r="DS56" s="49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1"/>
      <c r="EF56" s="49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1"/>
      <c r="ES56" s="52" t="s">
        <v>44</v>
      </c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4"/>
    </row>
    <row r="57" spans="1:161" ht="10.5" customHeight="1">
      <c r="A57" s="105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7"/>
      <c r="BX57" s="58"/>
      <c r="BY57" s="59"/>
      <c r="BZ57" s="59"/>
      <c r="CA57" s="59"/>
      <c r="CB57" s="59"/>
      <c r="CC57" s="59"/>
      <c r="CD57" s="59"/>
      <c r="CE57" s="60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61"/>
      <c r="CS57" s="62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61"/>
      <c r="DF57" s="49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1"/>
      <c r="DS57" s="49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1"/>
      <c r="EF57" s="49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1"/>
      <c r="ES57" s="52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4"/>
    </row>
    <row r="58" spans="1:161" ht="10.5" customHeight="1">
      <c r="A58" s="84" t="s">
        <v>79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6"/>
      <c r="BX58" s="87" t="s">
        <v>80</v>
      </c>
      <c r="BY58" s="88"/>
      <c r="BZ58" s="88"/>
      <c r="CA58" s="88"/>
      <c r="CB58" s="88"/>
      <c r="CC58" s="88"/>
      <c r="CD58" s="88"/>
      <c r="CE58" s="89"/>
      <c r="CF58" s="88" t="s">
        <v>44</v>
      </c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90"/>
      <c r="CS58" s="144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90"/>
      <c r="DF58" s="135">
        <f>DF59+DF78+DF91+DF72+DF71</f>
        <v>4347300</v>
      </c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7"/>
      <c r="DS58" s="135">
        <f>DS59+DS78+DS91+DS72+DS71</f>
        <v>4347300</v>
      </c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7"/>
      <c r="EF58" s="135">
        <f>EF59+EF78+EF91+EF72+EF71</f>
        <v>4347300</v>
      </c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7"/>
      <c r="ES58" s="138"/>
      <c r="ET58" s="139"/>
      <c r="EU58" s="139"/>
      <c r="EV58" s="139"/>
      <c r="EW58" s="139"/>
      <c r="EX58" s="139"/>
      <c r="EY58" s="139"/>
      <c r="EZ58" s="139"/>
      <c r="FA58" s="139"/>
      <c r="FB58" s="139"/>
      <c r="FC58" s="139"/>
      <c r="FD58" s="139"/>
      <c r="FE58" s="140"/>
    </row>
    <row r="59" spans="1:161" ht="22.5" customHeight="1">
      <c r="A59" s="79" t="s">
        <v>81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1"/>
      <c r="BX59" s="58" t="s">
        <v>82</v>
      </c>
      <c r="BY59" s="59"/>
      <c r="BZ59" s="59"/>
      <c r="CA59" s="59"/>
      <c r="CB59" s="59"/>
      <c r="CC59" s="59"/>
      <c r="CD59" s="59"/>
      <c r="CE59" s="60"/>
      <c r="CF59" s="59" t="s">
        <v>44</v>
      </c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61"/>
      <c r="CS59" s="62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61"/>
      <c r="DF59" s="49">
        <f>DF60+DF63+DF61</f>
        <v>2753996</v>
      </c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1"/>
      <c r="DS59" s="49">
        <f>DS60+DS63+DS61</f>
        <v>2753996</v>
      </c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1"/>
      <c r="EF59" s="49">
        <f>EF60+EF63+EF61</f>
        <v>2753996</v>
      </c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1"/>
      <c r="ES59" s="52" t="s">
        <v>44</v>
      </c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4"/>
    </row>
    <row r="60" spans="1:161" ht="22.5" customHeight="1">
      <c r="A60" s="55" t="s">
        <v>83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7"/>
      <c r="BX60" s="58" t="s">
        <v>84</v>
      </c>
      <c r="BY60" s="59"/>
      <c r="BZ60" s="59"/>
      <c r="CA60" s="59"/>
      <c r="CB60" s="59"/>
      <c r="CC60" s="59"/>
      <c r="CD60" s="59"/>
      <c r="CE60" s="60"/>
      <c r="CF60" s="59" t="s">
        <v>85</v>
      </c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61"/>
      <c r="CS60" s="62" t="s">
        <v>261</v>
      </c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61"/>
      <c r="DF60" s="49">
        <v>2196704</v>
      </c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1"/>
      <c r="DS60" s="49">
        <v>2196704</v>
      </c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1"/>
      <c r="EF60" s="49">
        <v>2196704</v>
      </c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1"/>
      <c r="ES60" s="52" t="s">
        <v>44</v>
      </c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4"/>
    </row>
    <row r="61" spans="1:161" ht="10.5" customHeight="1">
      <c r="A61" s="105" t="s">
        <v>86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7"/>
      <c r="BX61" s="58" t="s">
        <v>87</v>
      </c>
      <c r="BY61" s="59"/>
      <c r="BZ61" s="59"/>
      <c r="CA61" s="59"/>
      <c r="CB61" s="59"/>
      <c r="CC61" s="59"/>
      <c r="CD61" s="59"/>
      <c r="CE61" s="60"/>
      <c r="CF61" s="59" t="s">
        <v>88</v>
      </c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61"/>
      <c r="CS61" s="62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61"/>
      <c r="DF61" s="49">
        <v>12000</v>
      </c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1"/>
      <c r="DS61" s="49">
        <v>12000</v>
      </c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1"/>
      <c r="EF61" s="49">
        <v>12000</v>
      </c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1"/>
      <c r="ES61" s="52" t="s">
        <v>44</v>
      </c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4"/>
    </row>
    <row r="62" spans="1:161" ht="22.5" customHeight="1">
      <c r="A62" s="55" t="s">
        <v>89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7"/>
      <c r="BX62" s="58" t="s">
        <v>90</v>
      </c>
      <c r="BY62" s="59"/>
      <c r="BZ62" s="59"/>
      <c r="CA62" s="59"/>
      <c r="CB62" s="59"/>
      <c r="CC62" s="59"/>
      <c r="CD62" s="59"/>
      <c r="CE62" s="60"/>
      <c r="CF62" s="59" t="s">
        <v>91</v>
      </c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61"/>
      <c r="CS62" s="62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61"/>
      <c r="DF62" s="49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1"/>
      <c r="DS62" s="49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1"/>
      <c r="EF62" s="49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1"/>
      <c r="ES62" s="52" t="s">
        <v>44</v>
      </c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4"/>
    </row>
    <row r="63" spans="1:161" ht="22.5" customHeight="1">
      <c r="A63" s="55" t="s">
        <v>92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7"/>
      <c r="BX63" s="58" t="s">
        <v>93</v>
      </c>
      <c r="BY63" s="59"/>
      <c r="BZ63" s="59"/>
      <c r="CA63" s="59"/>
      <c r="CB63" s="59"/>
      <c r="CC63" s="59"/>
      <c r="CD63" s="59"/>
      <c r="CE63" s="60"/>
      <c r="CF63" s="59" t="s">
        <v>94</v>
      </c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61"/>
      <c r="CS63" s="62" t="s">
        <v>262</v>
      </c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61"/>
      <c r="DF63" s="49">
        <f>DF64</f>
        <v>545292</v>
      </c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1"/>
      <c r="DS63" s="49">
        <f>DS64</f>
        <v>545292</v>
      </c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1"/>
      <c r="EF63" s="49">
        <f>EF64</f>
        <v>545292</v>
      </c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1"/>
      <c r="ES63" s="52" t="s">
        <v>44</v>
      </c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4"/>
    </row>
    <row r="64" spans="1:161" ht="22.5" customHeight="1">
      <c r="A64" s="91" t="s">
        <v>95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3"/>
      <c r="BX64" s="58" t="s">
        <v>96</v>
      </c>
      <c r="BY64" s="59"/>
      <c r="BZ64" s="59"/>
      <c r="CA64" s="59"/>
      <c r="CB64" s="59"/>
      <c r="CC64" s="59"/>
      <c r="CD64" s="59"/>
      <c r="CE64" s="60"/>
      <c r="CF64" s="59" t="s">
        <v>94</v>
      </c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61"/>
      <c r="CS64" s="62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61"/>
      <c r="DF64" s="49">
        <v>545292</v>
      </c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1"/>
      <c r="DS64" s="49">
        <v>545292</v>
      </c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1"/>
      <c r="EF64" s="49">
        <v>545292</v>
      </c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1"/>
      <c r="ES64" s="52" t="s">
        <v>44</v>
      </c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4"/>
    </row>
    <row r="65" spans="1:161" ht="10.5" customHeight="1" thickBot="1">
      <c r="A65" s="151" t="s">
        <v>97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3"/>
      <c r="BX65" s="82" t="s">
        <v>98</v>
      </c>
      <c r="BY65" s="77"/>
      <c r="BZ65" s="77"/>
      <c r="CA65" s="77"/>
      <c r="CB65" s="77"/>
      <c r="CC65" s="77"/>
      <c r="CD65" s="77"/>
      <c r="CE65" s="83"/>
      <c r="CF65" s="77" t="s">
        <v>94</v>
      </c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8"/>
      <c r="CS65" s="76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8"/>
      <c r="DF65" s="67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9"/>
      <c r="DS65" s="67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9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9"/>
      <c r="ES65" s="148" t="s">
        <v>44</v>
      </c>
      <c r="ET65" s="149"/>
      <c r="EU65" s="149"/>
      <c r="EV65" s="149"/>
      <c r="EW65" s="149"/>
      <c r="EX65" s="149"/>
      <c r="EY65" s="149"/>
      <c r="EZ65" s="149"/>
      <c r="FA65" s="149"/>
      <c r="FB65" s="149"/>
      <c r="FC65" s="149"/>
      <c r="FD65" s="149"/>
      <c r="FE65" s="150"/>
    </row>
    <row r="66" spans="1:161" ht="10.5" customHeight="1">
      <c r="A66" s="105" t="s">
        <v>99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7"/>
      <c r="BX66" s="58" t="s">
        <v>100</v>
      </c>
      <c r="BY66" s="59"/>
      <c r="BZ66" s="59"/>
      <c r="CA66" s="59"/>
      <c r="CB66" s="59"/>
      <c r="CC66" s="59"/>
      <c r="CD66" s="59"/>
      <c r="CE66" s="60"/>
      <c r="CF66" s="59" t="s">
        <v>101</v>
      </c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61"/>
      <c r="CS66" s="62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61"/>
      <c r="DF66" s="49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1"/>
      <c r="DS66" s="49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1"/>
      <c r="EF66" s="49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1"/>
      <c r="ES66" s="52" t="s">
        <v>44</v>
      </c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4"/>
    </row>
    <row r="67" spans="1:161" ht="21.75" customHeight="1">
      <c r="A67" s="55" t="s">
        <v>295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7"/>
      <c r="BX67" s="58" t="s">
        <v>103</v>
      </c>
      <c r="BY67" s="59"/>
      <c r="BZ67" s="59"/>
      <c r="CA67" s="59"/>
      <c r="CB67" s="59"/>
      <c r="CC67" s="59"/>
      <c r="CD67" s="59"/>
      <c r="CE67" s="60"/>
      <c r="CF67" s="59" t="s">
        <v>291</v>
      </c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61"/>
      <c r="CS67" s="62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61"/>
      <c r="DF67" s="49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1"/>
      <c r="DS67" s="49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1"/>
      <c r="EF67" s="49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1"/>
      <c r="ES67" s="52" t="s">
        <v>44</v>
      </c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4"/>
    </row>
    <row r="68" spans="1:161" ht="21" customHeight="1">
      <c r="A68" s="55" t="s">
        <v>102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7"/>
      <c r="BX68" s="58" t="s">
        <v>106</v>
      </c>
      <c r="BY68" s="59"/>
      <c r="BZ68" s="59"/>
      <c r="CA68" s="59"/>
      <c r="CB68" s="59"/>
      <c r="CC68" s="59"/>
      <c r="CD68" s="59"/>
      <c r="CE68" s="60"/>
      <c r="CF68" s="59" t="s">
        <v>104</v>
      </c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61"/>
      <c r="CS68" s="62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61"/>
      <c r="DF68" s="49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1"/>
      <c r="DS68" s="49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1"/>
      <c r="EF68" s="49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1"/>
      <c r="ES68" s="52" t="s">
        <v>44</v>
      </c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4"/>
    </row>
    <row r="69" spans="1:161" ht="21.75" customHeight="1">
      <c r="A69" s="91" t="s">
        <v>105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3"/>
      <c r="BX69" s="58" t="s">
        <v>292</v>
      </c>
      <c r="BY69" s="59"/>
      <c r="BZ69" s="59"/>
      <c r="CA69" s="59"/>
      <c r="CB69" s="59"/>
      <c r="CC69" s="59"/>
      <c r="CD69" s="59"/>
      <c r="CE69" s="60"/>
      <c r="CF69" s="59" t="s">
        <v>107</v>
      </c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61"/>
      <c r="CS69" s="62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61"/>
      <c r="DF69" s="49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1"/>
      <c r="DS69" s="49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1"/>
      <c r="EF69" s="49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1"/>
      <c r="ES69" s="52" t="s">
        <v>44</v>
      </c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4"/>
    </row>
    <row r="70" spans="1:161" ht="10.5" customHeight="1">
      <c r="A70" s="91" t="s">
        <v>294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3"/>
      <c r="BX70" s="58" t="s">
        <v>293</v>
      </c>
      <c r="BY70" s="59"/>
      <c r="BZ70" s="59"/>
      <c r="CA70" s="59"/>
      <c r="CB70" s="59"/>
      <c r="CC70" s="59"/>
      <c r="CD70" s="59"/>
      <c r="CE70" s="60"/>
      <c r="CF70" s="59" t="s">
        <v>107</v>
      </c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61"/>
      <c r="CS70" s="62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61"/>
      <c r="DF70" s="49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1"/>
      <c r="DS70" s="49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1"/>
      <c r="EF70" s="49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1"/>
      <c r="ES70" s="52" t="s">
        <v>44</v>
      </c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4"/>
    </row>
    <row r="71" spans="1:161" ht="10.5" customHeight="1">
      <c r="A71" s="145" t="s">
        <v>108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7"/>
      <c r="BX71" s="58" t="s">
        <v>109</v>
      </c>
      <c r="BY71" s="59"/>
      <c r="BZ71" s="59"/>
      <c r="CA71" s="59"/>
      <c r="CB71" s="59"/>
      <c r="CC71" s="59"/>
      <c r="CD71" s="59"/>
      <c r="CE71" s="60"/>
      <c r="CF71" s="59" t="s">
        <v>110</v>
      </c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61"/>
      <c r="CS71" s="62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61"/>
      <c r="DF71" s="49">
        <f>DF75</f>
        <v>0</v>
      </c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1"/>
      <c r="DS71" s="49">
        <v>0</v>
      </c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1"/>
      <c r="EF71" s="49">
        <v>0</v>
      </c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1"/>
      <c r="ES71" s="52" t="s">
        <v>44</v>
      </c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4"/>
    </row>
    <row r="72" spans="1:161" ht="21.75" customHeight="1">
      <c r="A72" s="55" t="s">
        <v>111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7"/>
      <c r="BX72" s="58" t="s">
        <v>112</v>
      </c>
      <c r="BY72" s="59"/>
      <c r="BZ72" s="59"/>
      <c r="CA72" s="59"/>
      <c r="CB72" s="59"/>
      <c r="CC72" s="59"/>
      <c r="CD72" s="59"/>
      <c r="CE72" s="60"/>
      <c r="CF72" s="59" t="s">
        <v>113</v>
      </c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61"/>
      <c r="CS72" s="62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61"/>
      <c r="DF72" s="49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1"/>
      <c r="DS72" s="49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1"/>
      <c r="EF72" s="49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1"/>
      <c r="ES72" s="52" t="s">
        <v>44</v>
      </c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4"/>
    </row>
    <row r="73" spans="1:161" ht="33.75" customHeight="1">
      <c r="A73" s="91" t="s">
        <v>114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3"/>
      <c r="BX73" s="58" t="s">
        <v>115</v>
      </c>
      <c r="BY73" s="59"/>
      <c r="BZ73" s="59"/>
      <c r="CA73" s="59"/>
      <c r="CB73" s="59"/>
      <c r="CC73" s="59"/>
      <c r="CD73" s="59"/>
      <c r="CE73" s="60"/>
      <c r="CF73" s="59" t="s">
        <v>116</v>
      </c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61"/>
      <c r="CS73" s="62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61"/>
      <c r="DF73" s="49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1"/>
      <c r="DS73" s="49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1"/>
      <c r="EF73" s="49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1"/>
      <c r="ES73" s="52" t="s">
        <v>44</v>
      </c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4"/>
    </row>
    <row r="74" spans="1:161" ht="10.5" customHeight="1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3"/>
      <c r="BX74" s="58"/>
      <c r="BY74" s="59"/>
      <c r="BZ74" s="59"/>
      <c r="CA74" s="59"/>
      <c r="CB74" s="59"/>
      <c r="CC74" s="59"/>
      <c r="CD74" s="59"/>
      <c r="CE74" s="60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61"/>
      <c r="CS74" s="62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61"/>
      <c r="DF74" s="49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1"/>
      <c r="DS74" s="49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1"/>
      <c r="EF74" s="49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1"/>
      <c r="ES74" s="52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4"/>
    </row>
    <row r="75" spans="1:161" ht="21.75" customHeight="1">
      <c r="A75" s="55" t="s">
        <v>117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7"/>
      <c r="BX75" s="58" t="s">
        <v>118</v>
      </c>
      <c r="BY75" s="59"/>
      <c r="BZ75" s="59"/>
      <c r="CA75" s="59"/>
      <c r="CB75" s="59"/>
      <c r="CC75" s="59"/>
      <c r="CD75" s="59"/>
      <c r="CE75" s="60"/>
      <c r="CF75" s="59" t="s">
        <v>119</v>
      </c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61"/>
      <c r="CS75" s="62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61"/>
      <c r="DF75" s="49">
        <v>0</v>
      </c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1"/>
      <c r="DS75" s="49">
        <v>0</v>
      </c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1"/>
      <c r="EF75" s="49">
        <v>0</v>
      </c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1"/>
      <c r="ES75" s="52" t="s">
        <v>44</v>
      </c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4"/>
    </row>
    <row r="76" spans="1:161" ht="33.75" customHeight="1">
      <c r="A76" s="55" t="s">
        <v>120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7"/>
      <c r="BX76" s="58" t="s">
        <v>121</v>
      </c>
      <c r="BY76" s="59"/>
      <c r="BZ76" s="59"/>
      <c r="CA76" s="59"/>
      <c r="CB76" s="59"/>
      <c r="CC76" s="59"/>
      <c r="CD76" s="59"/>
      <c r="CE76" s="60"/>
      <c r="CF76" s="59" t="s">
        <v>122</v>
      </c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61"/>
      <c r="CS76" s="62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61"/>
      <c r="DF76" s="49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1"/>
      <c r="DS76" s="49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1"/>
      <c r="EF76" s="49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1"/>
      <c r="ES76" s="52" t="s">
        <v>44</v>
      </c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4"/>
    </row>
    <row r="77" spans="1:161" ht="10.5" customHeight="1">
      <c r="A77" s="55" t="s">
        <v>123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7"/>
      <c r="BX77" s="58" t="s">
        <v>124</v>
      </c>
      <c r="BY77" s="59"/>
      <c r="BZ77" s="59"/>
      <c r="CA77" s="59"/>
      <c r="CB77" s="59"/>
      <c r="CC77" s="59"/>
      <c r="CD77" s="59"/>
      <c r="CE77" s="60"/>
      <c r="CF77" s="59" t="s">
        <v>125</v>
      </c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61"/>
      <c r="CS77" s="62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61"/>
      <c r="DF77" s="49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1"/>
      <c r="DS77" s="49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1"/>
      <c r="EF77" s="49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1"/>
      <c r="ES77" s="52" t="s">
        <v>44</v>
      </c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4"/>
    </row>
    <row r="78" spans="1:161" ht="10.5" customHeight="1">
      <c r="A78" s="145" t="s">
        <v>126</v>
      </c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7"/>
      <c r="BX78" s="58" t="s">
        <v>127</v>
      </c>
      <c r="BY78" s="59"/>
      <c r="BZ78" s="59"/>
      <c r="CA78" s="59"/>
      <c r="CB78" s="59"/>
      <c r="CC78" s="59"/>
      <c r="CD78" s="59"/>
      <c r="CE78" s="60"/>
      <c r="CF78" s="59" t="s">
        <v>128</v>
      </c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61"/>
      <c r="CS78" s="62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61"/>
      <c r="DF78" s="49">
        <f>DF79</f>
        <v>0</v>
      </c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1"/>
      <c r="DS78" s="49">
        <f>DS79</f>
        <v>0</v>
      </c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1"/>
      <c r="EF78" s="49">
        <f>EF79</f>
        <v>0</v>
      </c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1"/>
      <c r="ES78" s="52" t="s">
        <v>44</v>
      </c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4"/>
    </row>
    <row r="79" spans="1:161" ht="21.75" customHeight="1">
      <c r="A79" s="55" t="s">
        <v>129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7"/>
      <c r="BX79" s="58" t="s">
        <v>130</v>
      </c>
      <c r="BY79" s="59"/>
      <c r="BZ79" s="59"/>
      <c r="CA79" s="59"/>
      <c r="CB79" s="59"/>
      <c r="CC79" s="59"/>
      <c r="CD79" s="59"/>
      <c r="CE79" s="60"/>
      <c r="CF79" s="59" t="s">
        <v>131</v>
      </c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61"/>
      <c r="CS79" s="62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61"/>
      <c r="DF79" s="49">
        <v>0</v>
      </c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1"/>
      <c r="DS79" s="49">
        <v>0</v>
      </c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1"/>
      <c r="EF79" s="49">
        <f>DS79</f>
        <v>0</v>
      </c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1"/>
      <c r="ES79" s="52" t="s">
        <v>44</v>
      </c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4"/>
    </row>
    <row r="80" spans="1:161" ht="21.75" customHeight="1">
      <c r="A80" s="55" t="s">
        <v>132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7"/>
      <c r="BX80" s="58" t="s">
        <v>133</v>
      </c>
      <c r="BY80" s="59"/>
      <c r="BZ80" s="59"/>
      <c r="CA80" s="59"/>
      <c r="CB80" s="59"/>
      <c r="CC80" s="59"/>
      <c r="CD80" s="59"/>
      <c r="CE80" s="60"/>
      <c r="CF80" s="59" t="s">
        <v>134</v>
      </c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61"/>
      <c r="CS80" s="62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61"/>
      <c r="DF80" s="49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1"/>
      <c r="DS80" s="49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1"/>
      <c r="EF80" s="49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1"/>
      <c r="ES80" s="52" t="s">
        <v>44</v>
      </c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4"/>
    </row>
    <row r="81" spans="1:161" ht="10.5" customHeight="1">
      <c r="A81" s="55" t="s">
        <v>135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7"/>
      <c r="BX81" s="58" t="s">
        <v>136</v>
      </c>
      <c r="BY81" s="59"/>
      <c r="BZ81" s="59"/>
      <c r="CA81" s="59"/>
      <c r="CB81" s="59"/>
      <c r="CC81" s="59"/>
      <c r="CD81" s="59"/>
      <c r="CE81" s="60"/>
      <c r="CF81" s="59" t="s">
        <v>137</v>
      </c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61"/>
      <c r="CS81" s="62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61"/>
      <c r="DF81" s="49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1"/>
      <c r="DS81" s="49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1"/>
      <c r="EF81" s="49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1"/>
      <c r="ES81" s="52" t="s">
        <v>44</v>
      </c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4"/>
    </row>
    <row r="82" spans="1:161" ht="10.5" customHeight="1">
      <c r="A82" s="145" t="s">
        <v>138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7"/>
      <c r="BX82" s="58" t="s">
        <v>139</v>
      </c>
      <c r="BY82" s="59"/>
      <c r="BZ82" s="59"/>
      <c r="CA82" s="59"/>
      <c r="CB82" s="59"/>
      <c r="CC82" s="59"/>
      <c r="CD82" s="59"/>
      <c r="CE82" s="60"/>
      <c r="CF82" s="59" t="s">
        <v>44</v>
      </c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61"/>
      <c r="CS82" s="62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61"/>
      <c r="DF82" s="49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1"/>
      <c r="DS82" s="49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1"/>
      <c r="EF82" s="49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1"/>
      <c r="ES82" s="52" t="s">
        <v>44</v>
      </c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4"/>
    </row>
    <row r="83" spans="1:161" ht="21.75" customHeight="1">
      <c r="A83" s="55" t="s">
        <v>305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7"/>
      <c r="BX83" s="58" t="s">
        <v>140</v>
      </c>
      <c r="BY83" s="59"/>
      <c r="BZ83" s="59"/>
      <c r="CA83" s="59"/>
      <c r="CB83" s="59"/>
      <c r="CC83" s="59"/>
      <c r="CD83" s="59"/>
      <c r="CE83" s="60"/>
      <c r="CF83" s="59" t="s">
        <v>296</v>
      </c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61"/>
      <c r="CS83" s="62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61"/>
      <c r="DF83" s="49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1"/>
      <c r="DS83" s="49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1"/>
      <c r="EF83" s="49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1"/>
      <c r="ES83" s="52" t="s">
        <v>44</v>
      </c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4"/>
    </row>
    <row r="84" spans="1:161" ht="10.5" customHeight="1">
      <c r="A84" s="55" t="s">
        <v>304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7"/>
      <c r="BX84" s="58" t="s">
        <v>143</v>
      </c>
      <c r="BY84" s="59"/>
      <c r="BZ84" s="59"/>
      <c r="CA84" s="59"/>
      <c r="CB84" s="59"/>
      <c r="CC84" s="59"/>
      <c r="CD84" s="59"/>
      <c r="CE84" s="60"/>
      <c r="CF84" s="59" t="s">
        <v>297</v>
      </c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61"/>
      <c r="CS84" s="62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61"/>
      <c r="DF84" s="49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1"/>
      <c r="DS84" s="49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1"/>
      <c r="EF84" s="49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1"/>
      <c r="ES84" s="52" t="s">
        <v>44</v>
      </c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4"/>
    </row>
    <row r="85" spans="1:161" ht="21.75" customHeight="1">
      <c r="A85" s="55" t="s">
        <v>303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7"/>
      <c r="BX85" s="58" t="s">
        <v>146</v>
      </c>
      <c r="BY85" s="59"/>
      <c r="BZ85" s="59"/>
      <c r="CA85" s="59"/>
      <c r="CB85" s="59"/>
      <c r="CC85" s="59"/>
      <c r="CD85" s="59"/>
      <c r="CE85" s="60"/>
      <c r="CF85" s="59" t="s">
        <v>298</v>
      </c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61"/>
      <c r="CS85" s="62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61"/>
      <c r="DF85" s="49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1"/>
      <c r="DS85" s="49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1"/>
      <c r="EF85" s="49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1"/>
      <c r="ES85" s="52" t="s">
        <v>44</v>
      </c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4"/>
    </row>
    <row r="86" spans="1:161" ht="21.75" customHeight="1">
      <c r="A86" s="55" t="s">
        <v>302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7"/>
      <c r="BX86" s="58" t="s">
        <v>299</v>
      </c>
      <c r="BY86" s="59"/>
      <c r="BZ86" s="59"/>
      <c r="CA86" s="59"/>
      <c r="CB86" s="59"/>
      <c r="CC86" s="59"/>
      <c r="CD86" s="59"/>
      <c r="CE86" s="60"/>
      <c r="CF86" s="59" t="s">
        <v>141</v>
      </c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61"/>
      <c r="CS86" s="62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61"/>
      <c r="DF86" s="49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1"/>
      <c r="DS86" s="49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1"/>
      <c r="EF86" s="49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1"/>
      <c r="ES86" s="52" t="s">
        <v>44</v>
      </c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4"/>
    </row>
    <row r="87" spans="1:161" ht="21.75" customHeight="1">
      <c r="A87" s="55" t="s">
        <v>142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7"/>
      <c r="BX87" s="58" t="s">
        <v>300</v>
      </c>
      <c r="BY87" s="59"/>
      <c r="BZ87" s="59"/>
      <c r="CA87" s="59"/>
      <c r="CB87" s="59"/>
      <c r="CC87" s="59"/>
      <c r="CD87" s="59"/>
      <c r="CE87" s="60"/>
      <c r="CF87" s="59" t="s">
        <v>144</v>
      </c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61"/>
      <c r="CS87" s="62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61"/>
      <c r="DF87" s="49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1"/>
      <c r="DS87" s="49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1"/>
      <c r="EF87" s="49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1"/>
      <c r="ES87" s="52" t="s">
        <v>44</v>
      </c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4"/>
    </row>
    <row r="88" spans="1:161" ht="21.75" customHeight="1">
      <c r="A88" s="55" t="s">
        <v>145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7"/>
      <c r="BX88" s="58" t="s">
        <v>301</v>
      </c>
      <c r="BY88" s="59"/>
      <c r="BZ88" s="59"/>
      <c r="CA88" s="59"/>
      <c r="CB88" s="59"/>
      <c r="CC88" s="59"/>
      <c r="CD88" s="59"/>
      <c r="CE88" s="60"/>
      <c r="CF88" s="59" t="s">
        <v>147</v>
      </c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61"/>
      <c r="CS88" s="62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61"/>
      <c r="DF88" s="49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1"/>
      <c r="DS88" s="49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1"/>
      <c r="EF88" s="49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1"/>
      <c r="ES88" s="52" t="s">
        <v>44</v>
      </c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4"/>
    </row>
    <row r="89" spans="1:161" ht="10.5" customHeight="1">
      <c r="A89" s="145" t="s">
        <v>148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7"/>
      <c r="BX89" s="58" t="s">
        <v>149</v>
      </c>
      <c r="BY89" s="59"/>
      <c r="BZ89" s="59"/>
      <c r="CA89" s="59"/>
      <c r="CB89" s="59"/>
      <c r="CC89" s="59"/>
      <c r="CD89" s="59"/>
      <c r="CE89" s="60"/>
      <c r="CF89" s="59" t="s">
        <v>44</v>
      </c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61"/>
      <c r="CS89" s="62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61"/>
      <c r="DF89" s="49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1"/>
      <c r="DS89" s="49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1"/>
      <c r="EF89" s="49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1"/>
      <c r="ES89" s="52" t="s">
        <v>44</v>
      </c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4"/>
    </row>
    <row r="90" spans="1:161" ht="21.75" customHeight="1">
      <c r="A90" s="55" t="s">
        <v>150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7"/>
      <c r="BX90" s="58" t="s">
        <v>151</v>
      </c>
      <c r="BY90" s="59"/>
      <c r="BZ90" s="59"/>
      <c r="CA90" s="59"/>
      <c r="CB90" s="59"/>
      <c r="CC90" s="59"/>
      <c r="CD90" s="59"/>
      <c r="CE90" s="60"/>
      <c r="CF90" s="59" t="s">
        <v>152</v>
      </c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61"/>
      <c r="CS90" s="62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61"/>
      <c r="DF90" s="49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1"/>
      <c r="DS90" s="49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1"/>
      <c r="EF90" s="49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1"/>
      <c r="ES90" s="52" t="s">
        <v>44</v>
      </c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4"/>
    </row>
    <row r="91" spans="1:161" s="30" customFormat="1" ht="12.75" customHeight="1">
      <c r="A91" s="141" t="s">
        <v>286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  <c r="BV91" s="142"/>
      <c r="BW91" s="143"/>
      <c r="BX91" s="87" t="s">
        <v>153</v>
      </c>
      <c r="BY91" s="88"/>
      <c r="BZ91" s="88"/>
      <c r="CA91" s="88"/>
      <c r="CB91" s="88"/>
      <c r="CC91" s="88"/>
      <c r="CD91" s="88"/>
      <c r="CE91" s="89"/>
      <c r="CF91" s="88" t="s">
        <v>44</v>
      </c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90"/>
      <c r="CS91" s="144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90"/>
      <c r="DF91" s="135">
        <f>DF93+DF95</f>
        <v>1593304</v>
      </c>
      <c r="DG91" s="136"/>
      <c r="DH91" s="136"/>
      <c r="DI91" s="136"/>
      <c r="DJ91" s="136"/>
      <c r="DK91" s="136"/>
      <c r="DL91" s="136"/>
      <c r="DM91" s="136"/>
      <c r="DN91" s="136"/>
      <c r="DO91" s="136"/>
      <c r="DP91" s="136"/>
      <c r="DQ91" s="136"/>
      <c r="DR91" s="137"/>
      <c r="DS91" s="135">
        <f>DS93+DS95</f>
        <v>1593304</v>
      </c>
      <c r="DT91" s="136"/>
      <c r="DU91" s="136"/>
      <c r="DV91" s="136"/>
      <c r="DW91" s="136"/>
      <c r="DX91" s="136"/>
      <c r="DY91" s="136"/>
      <c r="DZ91" s="136"/>
      <c r="EA91" s="136"/>
      <c r="EB91" s="136"/>
      <c r="EC91" s="136"/>
      <c r="ED91" s="136"/>
      <c r="EE91" s="137"/>
      <c r="EF91" s="135">
        <f>EF93+EF95</f>
        <v>1593304</v>
      </c>
      <c r="EG91" s="136"/>
      <c r="EH91" s="136"/>
      <c r="EI91" s="136"/>
      <c r="EJ91" s="136"/>
      <c r="EK91" s="136"/>
      <c r="EL91" s="136"/>
      <c r="EM91" s="136"/>
      <c r="EN91" s="136"/>
      <c r="EO91" s="136"/>
      <c r="EP91" s="136"/>
      <c r="EQ91" s="136"/>
      <c r="ER91" s="137"/>
      <c r="ES91" s="138" t="s">
        <v>44</v>
      </c>
      <c r="ET91" s="139"/>
      <c r="EU91" s="139"/>
      <c r="EV91" s="139"/>
      <c r="EW91" s="139"/>
      <c r="EX91" s="139"/>
      <c r="EY91" s="139"/>
      <c r="EZ91" s="139"/>
      <c r="FA91" s="139"/>
      <c r="FB91" s="139"/>
      <c r="FC91" s="139"/>
      <c r="FD91" s="139"/>
      <c r="FE91" s="140"/>
    </row>
    <row r="92" spans="1:161" ht="21.75" customHeight="1">
      <c r="A92" s="55" t="s">
        <v>154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7"/>
      <c r="BX92" s="58" t="s">
        <v>155</v>
      </c>
      <c r="BY92" s="59"/>
      <c r="BZ92" s="59"/>
      <c r="CA92" s="59"/>
      <c r="CB92" s="59"/>
      <c r="CC92" s="59"/>
      <c r="CD92" s="59"/>
      <c r="CE92" s="60"/>
      <c r="CF92" s="59" t="s">
        <v>156</v>
      </c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61"/>
      <c r="CS92" s="62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61"/>
      <c r="DF92" s="49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1"/>
      <c r="DS92" s="49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1"/>
      <c r="EF92" s="49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1"/>
      <c r="ES92" s="52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4"/>
    </row>
    <row r="93" spans="1:161" ht="19.5" customHeight="1" thickBot="1">
      <c r="A93" s="55" t="s">
        <v>157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7"/>
      <c r="BX93" s="130" t="s">
        <v>158</v>
      </c>
      <c r="BY93" s="131"/>
      <c r="BZ93" s="131"/>
      <c r="CA93" s="131"/>
      <c r="CB93" s="131"/>
      <c r="CC93" s="131"/>
      <c r="CD93" s="131"/>
      <c r="CE93" s="132"/>
      <c r="CF93" s="131" t="s">
        <v>159</v>
      </c>
      <c r="CG93" s="131"/>
      <c r="CH93" s="131"/>
      <c r="CI93" s="131"/>
      <c r="CJ93" s="131"/>
      <c r="CK93" s="131"/>
      <c r="CL93" s="131"/>
      <c r="CM93" s="131"/>
      <c r="CN93" s="131"/>
      <c r="CO93" s="131"/>
      <c r="CP93" s="131"/>
      <c r="CQ93" s="131"/>
      <c r="CR93" s="133"/>
      <c r="CS93" s="134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1"/>
      <c r="DE93" s="133"/>
      <c r="DF93" s="124"/>
      <c r="DG93" s="125"/>
      <c r="DH93" s="125"/>
      <c r="DI93" s="125"/>
      <c r="DJ93" s="125"/>
      <c r="DK93" s="125"/>
      <c r="DL93" s="125"/>
      <c r="DM93" s="125"/>
      <c r="DN93" s="125"/>
      <c r="DO93" s="125"/>
      <c r="DP93" s="125"/>
      <c r="DQ93" s="125"/>
      <c r="DR93" s="126"/>
      <c r="DS93" s="124"/>
      <c r="DT93" s="125"/>
      <c r="DU93" s="125"/>
      <c r="DV93" s="125"/>
      <c r="DW93" s="125"/>
      <c r="DX93" s="125"/>
      <c r="DY93" s="125"/>
      <c r="DZ93" s="125"/>
      <c r="EA93" s="125"/>
      <c r="EB93" s="125"/>
      <c r="EC93" s="125"/>
      <c r="ED93" s="125"/>
      <c r="EE93" s="126"/>
      <c r="EF93" s="124"/>
      <c r="EG93" s="125"/>
      <c r="EH93" s="125"/>
      <c r="EI93" s="125"/>
      <c r="EJ93" s="125"/>
      <c r="EK93" s="125"/>
      <c r="EL93" s="125"/>
      <c r="EM93" s="125"/>
      <c r="EN93" s="125"/>
      <c r="EO93" s="125"/>
      <c r="EP93" s="125"/>
      <c r="EQ93" s="125"/>
      <c r="ER93" s="126"/>
      <c r="ES93" s="127"/>
      <c r="ET93" s="128"/>
      <c r="EU93" s="128"/>
      <c r="EV93" s="128"/>
      <c r="EW93" s="128"/>
      <c r="EX93" s="128"/>
      <c r="EY93" s="128"/>
      <c r="EZ93" s="128"/>
      <c r="FA93" s="128"/>
      <c r="FB93" s="128"/>
      <c r="FC93" s="128"/>
      <c r="FD93" s="128"/>
      <c r="FE93" s="129"/>
    </row>
    <row r="94" spans="1:161" ht="21.75" customHeight="1">
      <c r="A94" s="55" t="s">
        <v>160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7"/>
      <c r="BX94" s="119" t="s">
        <v>161</v>
      </c>
      <c r="BY94" s="120"/>
      <c r="BZ94" s="120"/>
      <c r="CA94" s="120"/>
      <c r="CB94" s="120"/>
      <c r="CC94" s="120"/>
      <c r="CD94" s="120"/>
      <c r="CE94" s="121"/>
      <c r="CF94" s="120" t="s">
        <v>162</v>
      </c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2"/>
      <c r="CS94" s="123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2"/>
      <c r="DF94" s="113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5"/>
      <c r="DS94" s="113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5"/>
      <c r="EF94" s="113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5"/>
      <c r="ES94" s="116"/>
      <c r="ET94" s="117"/>
      <c r="EU94" s="117"/>
      <c r="EV94" s="117"/>
      <c r="EW94" s="117"/>
      <c r="EX94" s="117"/>
      <c r="EY94" s="117"/>
      <c r="EZ94" s="117"/>
      <c r="FA94" s="117"/>
      <c r="FB94" s="117"/>
      <c r="FC94" s="117"/>
      <c r="FD94" s="117"/>
      <c r="FE94" s="118"/>
    </row>
    <row r="95" spans="1:161" ht="11.25" customHeight="1">
      <c r="A95" s="105" t="s">
        <v>163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7"/>
      <c r="BX95" s="108" t="s">
        <v>164</v>
      </c>
      <c r="BY95" s="109"/>
      <c r="BZ95" s="109"/>
      <c r="CA95" s="109"/>
      <c r="CB95" s="109"/>
      <c r="CC95" s="109"/>
      <c r="CD95" s="109"/>
      <c r="CE95" s="110"/>
      <c r="CF95" s="109" t="s">
        <v>165</v>
      </c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11"/>
      <c r="CS95" s="112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11"/>
      <c r="DF95" s="99">
        <v>1593304</v>
      </c>
      <c r="DG95" s="100"/>
      <c r="DH95" s="100"/>
      <c r="DI95" s="100"/>
      <c r="DJ95" s="100"/>
      <c r="DK95" s="100"/>
      <c r="DL95" s="100"/>
      <c r="DM95" s="100"/>
      <c r="DN95" s="100"/>
      <c r="DO95" s="100"/>
      <c r="DP95" s="100"/>
      <c r="DQ95" s="100"/>
      <c r="DR95" s="101"/>
      <c r="DS95" s="99">
        <v>1593304</v>
      </c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0"/>
      <c r="EE95" s="101"/>
      <c r="EF95" s="99">
        <v>1593304</v>
      </c>
      <c r="EG95" s="100"/>
      <c r="EH95" s="100"/>
      <c r="EI95" s="100"/>
      <c r="EJ95" s="100"/>
      <c r="EK95" s="100"/>
      <c r="EL95" s="100"/>
      <c r="EM95" s="100"/>
      <c r="EN95" s="100"/>
      <c r="EO95" s="100"/>
      <c r="EP95" s="100"/>
      <c r="EQ95" s="100"/>
      <c r="ER95" s="101"/>
      <c r="ES95" s="102" t="s">
        <v>44</v>
      </c>
      <c r="ET95" s="103"/>
      <c r="EU95" s="103"/>
      <c r="EV95" s="103"/>
      <c r="EW95" s="103"/>
      <c r="EX95" s="103"/>
      <c r="EY95" s="103"/>
      <c r="EZ95" s="103"/>
      <c r="FA95" s="103"/>
      <c r="FB95" s="103"/>
      <c r="FC95" s="103"/>
      <c r="FD95" s="103"/>
      <c r="FE95" s="104"/>
    </row>
    <row r="96" spans="1:161" ht="11.25" customHeight="1" hidden="1">
      <c r="A96" s="94" t="s">
        <v>166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6"/>
      <c r="BX96" s="22"/>
      <c r="BY96" s="23"/>
      <c r="BZ96" s="23"/>
      <c r="CA96" s="23"/>
      <c r="CB96" s="23"/>
      <c r="CC96" s="23"/>
      <c r="CD96" s="23"/>
      <c r="CE96" s="29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4"/>
      <c r="CS96" s="25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4"/>
      <c r="DF96" s="16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8"/>
      <c r="DS96" s="16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8"/>
      <c r="EF96" s="16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8"/>
      <c r="ES96" s="19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1"/>
    </row>
    <row r="97" spans="1:161" ht="11.25" customHeight="1" hidden="1">
      <c r="A97" s="243" t="s">
        <v>275</v>
      </c>
      <c r="B97" s="244"/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  <c r="AJ97" s="244"/>
      <c r="AK97" s="244"/>
      <c r="AL97" s="244"/>
      <c r="AM97" s="244"/>
      <c r="AN97" s="244"/>
      <c r="AO97" s="244"/>
      <c r="AP97" s="244"/>
      <c r="AQ97" s="244"/>
      <c r="AR97" s="244"/>
      <c r="AS97" s="244"/>
      <c r="AT97" s="244"/>
      <c r="AU97" s="244"/>
      <c r="AV97" s="244"/>
      <c r="AW97" s="244"/>
      <c r="AX97" s="244"/>
      <c r="AY97" s="244"/>
      <c r="AZ97" s="244"/>
      <c r="BA97" s="244"/>
      <c r="BB97" s="244"/>
      <c r="BC97" s="244"/>
      <c r="BD97" s="244"/>
      <c r="BE97" s="244"/>
      <c r="BF97" s="244"/>
      <c r="BG97" s="244"/>
      <c r="BH97" s="244"/>
      <c r="BI97" s="244"/>
      <c r="BJ97" s="244"/>
      <c r="BK97" s="244"/>
      <c r="BL97" s="244"/>
      <c r="BM97" s="244"/>
      <c r="BN97" s="244"/>
      <c r="BO97" s="244"/>
      <c r="BP97" s="244"/>
      <c r="BQ97" s="244"/>
      <c r="BR97" s="244"/>
      <c r="BS97" s="244"/>
      <c r="BT97" s="244"/>
      <c r="BU97" s="244"/>
      <c r="BV97" s="244"/>
      <c r="BW97" s="245"/>
      <c r="BX97" s="58" t="s">
        <v>164</v>
      </c>
      <c r="BY97" s="59"/>
      <c r="BZ97" s="59"/>
      <c r="CA97" s="59"/>
      <c r="CB97" s="59"/>
      <c r="CC97" s="59"/>
      <c r="CD97" s="59"/>
      <c r="CE97" s="60"/>
      <c r="CF97" s="59" t="s">
        <v>165</v>
      </c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61"/>
      <c r="CS97" s="62" t="s">
        <v>263</v>
      </c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61"/>
      <c r="DF97" s="49">
        <f>15000+100000</f>
        <v>115000</v>
      </c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1"/>
      <c r="DS97" s="49">
        <f>100000</f>
        <v>100000</v>
      </c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1"/>
      <c r="EF97" s="49">
        <f>100000</f>
        <v>100000</v>
      </c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1"/>
      <c r="ES97" s="52" t="s">
        <v>44</v>
      </c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66"/>
    </row>
    <row r="98" spans="1:161" ht="11.25" customHeight="1" hidden="1">
      <c r="A98" s="242" t="s">
        <v>274</v>
      </c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3"/>
      <c r="BX98" s="58" t="s">
        <v>164</v>
      </c>
      <c r="BY98" s="59"/>
      <c r="BZ98" s="59"/>
      <c r="CA98" s="59"/>
      <c r="CB98" s="59"/>
      <c r="CC98" s="59"/>
      <c r="CD98" s="59"/>
      <c r="CE98" s="60"/>
      <c r="CF98" s="59" t="s">
        <v>165</v>
      </c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61"/>
      <c r="CS98" s="62" t="s">
        <v>268</v>
      </c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61"/>
      <c r="DF98" s="49">
        <v>1621600</v>
      </c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1"/>
      <c r="DS98" s="49">
        <v>1081500</v>
      </c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1"/>
      <c r="EF98" s="49">
        <v>1081500</v>
      </c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1"/>
      <c r="ES98" s="52" t="s">
        <v>44</v>
      </c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66"/>
    </row>
    <row r="99" spans="1:161" ht="11.25" customHeight="1" hidden="1">
      <c r="A99" s="242" t="s">
        <v>264</v>
      </c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2"/>
      <c r="BT99" s="152"/>
      <c r="BU99" s="152"/>
      <c r="BV99" s="152"/>
      <c r="BW99" s="153"/>
      <c r="BX99" s="58" t="s">
        <v>164</v>
      </c>
      <c r="BY99" s="59"/>
      <c r="BZ99" s="59"/>
      <c r="CA99" s="59"/>
      <c r="CB99" s="59"/>
      <c r="CC99" s="59"/>
      <c r="CD99" s="59"/>
      <c r="CE99" s="60"/>
      <c r="CF99" s="59" t="s">
        <v>165</v>
      </c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61"/>
      <c r="CS99" s="62" t="s">
        <v>269</v>
      </c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61"/>
      <c r="DF99" s="49">
        <f>92000+15000</f>
        <v>107000</v>
      </c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1"/>
      <c r="DS99" s="49">
        <v>15000</v>
      </c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1"/>
      <c r="EF99" s="49">
        <v>15000</v>
      </c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1"/>
      <c r="ES99" s="52" t="s">
        <v>44</v>
      </c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66"/>
    </row>
    <row r="100" spans="1:161" ht="11.25" customHeight="1" hidden="1">
      <c r="A100" s="242" t="s">
        <v>265</v>
      </c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2"/>
      <c r="BQ100" s="152"/>
      <c r="BR100" s="152"/>
      <c r="BS100" s="152"/>
      <c r="BT100" s="152"/>
      <c r="BU100" s="152"/>
      <c r="BV100" s="152"/>
      <c r="BW100" s="153"/>
      <c r="BX100" s="58" t="s">
        <v>164</v>
      </c>
      <c r="BY100" s="59"/>
      <c r="BZ100" s="59"/>
      <c r="CA100" s="59"/>
      <c r="CB100" s="59"/>
      <c r="CC100" s="59"/>
      <c r="CD100" s="59"/>
      <c r="CE100" s="60"/>
      <c r="CF100" s="59" t="s">
        <v>165</v>
      </c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61"/>
      <c r="CS100" s="62" t="s">
        <v>270</v>
      </c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61"/>
      <c r="DF100" s="49">
        <f>50000+199500+130000+531400+192400</f>
        <v>1103300</v>
      </c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1"/>
      <c r="DS100" s="49">
        <f>130000+531400+192400+199500</f>
        <v>1053300</v>
      </c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1"/>
      <c r="EF100" s="49">
        <f>130000+531400+192400+199500</f>
        <v>1053300</v>
      </c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1"/>
      <c r="ES100" s="52" t="s">
        <v>44</v>
      </c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66"/>
    </row>
    <row r="101" spans="1:161" ht="11.25" customHeight="1" hidden="1">
      <c r="A101" s="242" t="s">
        <v>266</v>
      </c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3"/>
      <c r="BX101" s="58" t="s">
        <v>164</v>
      </c>
      <c r="BY101" s="59"/>
      <c r="BZ101" s="59"/>
      <c r="CA101" s="59"/>
      <c r="CB101" s="59"/>
      <c r="CC101" s="59"/>
      <c r="CD101" s="59"/>
      <c r="CE101" s="60"/>
      <c r="CF101" s="59" t="s">
        <v>165</v>
      </c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61"/>
      <c r="CS101" s="62" t="s">
        <v>271</v>
      </c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61"/>
      <c r="DF101" s="49">
        <f>349500</f>
        <v>349500</v>
      </c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1"/>
      <c r="DS101" s="49">
        <v>349500</v>
      </c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1"/>
      <c r="EF101" s="49">
        <v>349500</v>
      </c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1"/>
      <c r="ES101" s="52" t="s">
        <v>44</v>
      </c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66"/>
    </row>
    <row r="102" spans="1:161" ht="11.25" customHeight="1" hidden="1">
      <c r="A102" s="242" t="s">
        <v>267</v>
      </c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3"/>
      <c r="BX102" s="58" t="s">
        <v>164</v>
      </c>
      <c r="BY102" s="59"/>
      <c r="BZ102" s="59"/>
      <c r="CA102" s="59"/>
      <c r="CB102" s="59"/>
      <c r="CC102" s="59"/>
      <c r="CD102" s="59"/>
      <c r="CE102" s="60"/>
      <c r="CF102" s="59" t="s">
        <v>165</v>
      </c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61"/>
      <c r="CS102" s="62" t="s">
        <v>119</v>
      </c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61"/>
      <c r="DF102" s="49">
        <f>DF103+DF104+DF105</f>
        <v>187257.5</v>
      </c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1"/>
      <c r="DS102" s="49">
        <f>DS103+DS104+DS105</f>
        <v>100000</v>
      </c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1"/>
      <c r="EF102" s="49">
        <f>EF103+EF104+EF105</f>
        <v>100000</v>
      </c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1"/>
      <c r="ES102" s="52" t="s">
        <v>44</v>
      </c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66"/>
    </row>
    <row r="103" spans="1:161" ht="11.25" customHeight="1" hidden="1">
      <c r="A103" s="242" t="s">
        <v>281</v>
      </c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52"/>
      <c r="BT103" s="152"/>
      <c r="BU103" s="152"/>
      <c r="BV103" s="152"/>
      <c r="BW103" s="153"/>
      <c r="BX103" s="58" t="s">
        <v>276</v>
      </c>
      <c r="BY103" s="59"/>
      <c r="BZ103" s="59"/>
      <c r="CA103" s="59"/>
      <c r="CB103" s="59"/>
      <c r="CC103" s="59"/>
      <c r="CD103" s="59"/>
      <c r="CE103" s="60"/>
      <c r="CF103" s="59" t="s">
        <v>165</v>
      </c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61"/>
      <c r="CS103" s="62" t="s">
        <v>272</v>
      </c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61"/>
      <c r="DF103" s="49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1"/>
      <c r="DS103" s="49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1"/>
      <c r="EF103" s="49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1"/>
      <c r="ES103" s="28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7"/>
    </row>
    <row r="104" spans="1:161" ht="11.25" customHeight="1" hidden="1">
      <c r="A104" s="242" t="s">
        <v>282</v>
      </c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2"/>
      <c r="BN104" s="152"/>
      <c r="BO104" s="152"/>
      <c r="BP104" s="152"/>
      <c r="BQ104" s="152"/>
      <c r="BR104" s="152"/>
      <c r="BS104" s="152"/>
      <c r="BT104" s="152"/>
      <c r="BU104" s="152"/>
      <c r="BV104" s="152"/>
      <c r="BW104" s="153"/>
      <c r="BX104" s="58" t="s">
        <v>277</v>
      </c>
      <c r="BY104" s="59"/>
      <c r="BZ104" s="59"/>
      <c r="CA104" s="59"/>
      <c r="CB104" s="59"/>
      <c r="CC104" s="59"/>
      <c r="CD104" s="59"/>
      <c r="CE104" s="60"/>
      <c r="CF104" s="59" t="s">
        <v>165</v>
      </c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61"/>
      <c r="CS104" s="62" t="s">
        <v>279</v>
      </c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61"/>
      <c r="DF104" s="49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1"/>
      <c r="DS104" s="49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1"/>
      <c r="EF104" s="49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1"/>
      <c r="ES104" s="28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7"/>
    </row>
    <row r="105" spans="1:161" ht="11.25" customHeight="1" hidden="1">
      <c r="A105" s="242" t="s">
        <v>283</v>
      </c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  <c r="BI105" s="152"/>
      <c r="BJ105" s="152"/>
      <c r="BK105" s="152"/>
      <c r="BL105" s="152"/>
      <c r="BM105" s="152"/>
      <c r="BN105" s="152"/>
      <c r="BO105" s="152"/>
      <c r="BP105" s="152"/>
      <c r="BQ105" s="152"/>
      <c r="BR105" s="152"/>
      <c r="BS105" s="152"/>
      <c r="BT105" s="152"/>
      <c r="BU105" s="152"/>
      <c r="BV105" s="152"/>
      <c r="BW105" s="153"/>
      <c r="BX105" s="58" t="s">
        <v>278</v>
      </c>
      <c r="BY105" s="59"/>
      <c r="BZ105" s="59"/>
      <c r="CA105" s="59"/>
      <c r="CB105" s="59"/>
      <c r="CC105" s="59"/>
      <c r="CD105" s="59"/>
      <c r="CE105" s="60"/>
      <c r="CF105" s="59" t="s">
        <v>165</v>
      </c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61"/>
      <c r="CS105" s="62" t="s">
        <v>280</v>
      </c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61"/>
      <c r="DF105" s="49">
        <f>100000+84164+3093.5</f>
        <v>187257.5</v>
      </c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1"/>
      <c r="DS105" s="49">
        <v>100000</v>
      </c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1"/>
      <c r="EF105" s="49">
        <v>100000</v>
      </c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1"/>
      <c r="ES105" s="28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7"/>
    </row>
    <row r="106" spans="1:161" ht="20.25" customHeight="1" hidden="1">
      <c r="A106" s="91" t="s">
        <v>273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8"/>
      <c r="BX106" s="58" t="s">
        <v>164</v>
      </c>
      <c r="BY106" s="59"/>
      <c r="BZ106" s="59"/>
      <c r="CA106" s="59"/>
      <c r="CB106" s="59"/>
      <c r="CC106" s="59"/>
      <c r="CD106" s="59"/>
      <c r="CE106" s="60"/>
      <c r="CF106" s="59" t="s">
        <v>165</v>
      </c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61"/>
      <c r="CS106" s="62" t="s">
        <v>280</v>
      </c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61"/>
      <c r="DF106" s="49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1"/>
      <c r="DS106" s="49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1"/>
      <c r="EF106" s="49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1"/>
      <c r="ES106" s="52" t="s">
        <v>44</v>
      </c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66"/>
    </row>
    <row r="107" spans="1:161" ht="11.25" customHeight="1">
      <c r="A107" s="55" t="s">
        <v>167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7"/>
      <c r="BX107" s="58" t="s">
        <v>168</v>
      </c>
      <c r="BY107" s="59"/>
      <c r="BZ107" s="59"/>
      <c r="CA107" s="59"/>
      <c r="CB107" s="59"/>
      <c r="CC107" s="59"/>
      <c r="CD107" s="59"/>
      <c r="CE107" s="60"/>
      <c r="CF107" s="59" t="s">
        <v>169</v>
      </c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61"/>
      <c r="CS107" s="62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61"/>
      <c r="DF107" s="49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1"/>
      <c r="DS107" s="49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1"/>
      <c r="EF107" s="49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1"/>
      <c r="ES107" s="52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4"/>
    </row>
    <row r="108" spans="1:161" ht="33.75" customHeight="1">
      <c r="A108" s="91" t="s">
        <v>170</v>
      </c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3"/>
      <c r="BX108" s="58" t="s">
        <v>171</v>
      </c>
      <c r="BY108" s="59"/>
      <c r="BZ108" s="59"/>
      <c r="CA108" s="59"/>
      <c r="CB108" s="59"/>
      <c r="CC108" s="59"/>
      <c r="CD108" s="59"/>
      <c r="CE108" s="60"/>
      <c r="CF108" s="59" t="s">
        <v>172</v>
      </c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61"/>
      <c r="CS108" s="62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61"/>
      <c r="DF108" s="49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1"/>
      <c r="DS108" s="49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1"/>
      <c r="EF108" s="49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1"/>
      <c r="ES108" s="52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4"/>
    </row>
    <row r="109" spans="1:161" ht="22.5" customHeight="1">
      <c r="A109" s="91" t="s">
        <v>173</v>
      </c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3"/>
      <c r="BX109" s="58" t="s">
        <v>174</v>
      </c>
      <c r="BY109" s="59"/>
      <c r="BZ109" s="59"/>
      <c r="CA109" s="59"/>
      <c r="CB109" s="59"/>
      <c r="CC109" s="59"/>
      <c r="CD109" s="59"/>
      <c r="CE109" s="60"/>
      <c r="CF109" s="59" t="s">
        <v>175</v>
      </c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61"/>
      <c r="CS109" s="62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61"/>
      <c r="DF109" s="49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1"/>
      <c r="DS109" s="49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1"/>
      <c r="EF109" s="49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1"/>
      <c r="ES109" s="52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4"/>
    </row>
    <row r="110" spans="1:161" ht="12.75" customHeight="1">
      <c r="A110" s="84" t="s">
        <v>176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6"/>
      <c r="BX110" s="87" t="s">
        <v>177</v>
      </c>
      <c r="BY110" s="88"/>
      <c r="BZ110" s="88"/>
      <c r="CA110" s="88"/>
      <c r="CB110" s="88"/>
      <c r="CC110" s="88"/>
      <c r="CD110" s="88"/>
      <c r="CE110" s="89"/>
      <c r="CF110" s="88" t="s">
        <v>178</v>
      </c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90"/>
      <c r="CS110" s="62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61"/>
      <c r="DF110" s="49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1"/>
      <c r="DS110" s="49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1"/>
      <c r="EF110" s="49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1"/>
      <c r="ES110" s="52" t="s">
        <v>44</v>
      </c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4"/>
    </row>
    <row r="111" spans="1:161" ht="22.5" customHeight="1">
      <c r="A111" s="79" t="s">
        <v>179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1"/>
      <c r="BX111" s="58" t="s">
        <v>180</v>
      </c>
      <c r="BY111" s="59"/>
      <c r="BZ111" s="59"/>
      <c r="CA111" s="59"/>
      <c r="CB111" s="59"/>
      <c r="CC111" s="59"/>
      <c r="CD111" s="59"/>
      <c r="CE111" s="60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61"/>
      <c r="CS111" s="62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61"/>
      <c r="DF111" s="49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1"/>
      <c r="DS111" s="49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1"/>
      <c r="EF111" s="49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1"/>
      <c r="ES111" s="52" t="s">
        <v>44</v>
      </c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4"/>
    </row>
    <row r="112" spans="1:161" ht="12.75" customHeight="1">
      <c r="A112" s="79" t="s">
        <v>181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1"/>
      <c r="BX112" s="58" t="s">
        <v>182</v>
      </c>
      <c r="BY112" s="59"/>
      <c r="BZ112" s="59"/>
      <c r="CA112" s="59"/>
      <c r="CB112" s="59"/>
      <c r="CC112" s="59"/>
      <c r="CD112" s="59"/>
      <c r="CE112" s="60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61"/>
      <c r="CS112" s="62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61"/>
      <c r="DF112" s="49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1"/>
      <c r="DS112" s="49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1"/>
      <c r="EF112" s="49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1"/>
      <c r="ES112" s="52" t="s">
        <v>44</v>
      </c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4"/>
    </row>
    <row r="113" spans="1:161" ht="12.75" customHeight="1">
      <c r="A113" s="79" t="s">
        <v>184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1"/>
      <c r="BX113" s="58" t="s">
        <v>183</v>
      </c>
      <c r="BY113" s="59"/>
      <c r="BZ113" s="59"/>
      <c r="CA113" s="59"/>
      <c r="CB113" s="59"/>
      <c r="CC113" s="59"/>
      <c r="CD113" s="59"/>
      <c r="CE113" s="60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61"/>
      <c r="CS113" s="62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61"/>
      <c r="DF113" s="49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1"/>
      <c r="DS113" s="49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1"/>
      <c r="EF113" s="49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1"/>
      <c r="ES113" s="52" t="s">
        <v>44</v>
      </c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4"/>
    </row>
    <row r="114" spans="1:161" ht="12.75" customHeight="1">
      <c r="A114" s="84" t="s">
        <v>185</v>
      </c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6"/>
      <c r="BX114" s="87" t="s">
        <v>186</v>
      </c>
      <c r="BY114" s="88"/>
      <c r="BZ114" s="88"/>
      <c r="CA114" s="88"/>
      <c r="CB114" s="88"/>
      <c r="CC114" s="88"/>
      <c r="CD114" s="88"/>
      <c r="CE114" s="89"/>
      <c r="CF114" s="88" t="s">
        <v>44</v>
      </c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90"/>
      <c r="CS114" s="62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61"/>
      <c r="DF114" s="49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1"/>
      <c r="DS114" s="49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1"/>
      <c r="EF114" s="49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1"/>
      <c r="ES114" s="52" t="s">
        <v>44</v>
      </c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4"/>
    </row>
    <row r="115" spans="1:161" ht="22.5" customHeight="1" thickBot="1">
      <c r="A115" s="79" t="s">
        <v>187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1"/>
      <c r="BX115" s="82" t="s">
        <v>188</v>
      </c>
      <c r="BY115" s="77"/>
      <c r="BZ115" s="77"/>
      <c r="CA115" s="77"/>
      <c r="CB115" s="77"/>
      <c r="CC115" s="77"/>
      <c r="CD115" s="77"/>
      <c r="CE115" s="83"/>
      <c r="CF115" s="59" t="s">
        <v>189</v>
      </c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61"/>
      <c r="CS115" s="62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61"/>
      <c r="DF115" s="49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1"/>
      <c r="DS115" s="49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1"/>
      <c r="EF115" s="49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1"/>
      <c r="ES115" s="52" t="s">
        <v>44</v>
      </c>
      <c r="ET115" s="53"/>
      <c r="EU115" s="53"/>
      <c r="EV115" s="53"/>
      <c r="EW115" s="53"/>
      <c r="EX115" s="53"/>
      <c r="EY115" s="53"/>
      <c r="EZ115" s="53"/>
      <c r="FA115" s="53"/>
      <c r="FB115" s="53"/>
      <c r="FC115" s="53"/>
      <c r="FD115" s="53"/>
      <c r="FE115" s="54"/>
    </row>
    <row r="116" spans="1:161" ht="11.25" customHeight="1" thickBot="1">
      <c r="A116" s="70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2"/>
      <c r="BX116" s="73"/>
      <c r="BY116" s="74"/>
      <c r="BZ116" s="74"/>
      <c r="CA116" s="74"/>
      <c r="CB116" s="74"/>
      <c r="CC116" s="74"/>
      <c r="CD116" s="74"/>
      <c r="CE116" s="75"/>
      <c r="CF116" s="76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8"/>
      <c r="CS116" s="76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8"/>
      <c r="DF116" s="67">
        <f>DF28+DF30-DF58</f>
        <v>0</v>
      </c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9"/>
      <c r="DS116" s="67">
        <f>DS28+DS30-DS58</f>
        <v>0</v>
      </c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9"/>
      <c r="EF116" s="67">
        <f>EF28+EF30-EF58</f>
        <v>0</v>
      </c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9"/>
      <c r="ES116" s="67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9"/>
    </row>
    <row r="117" ht="3" customHeight="1"/>
    <row r="118" ht="3" customHeight="1"/>
  </sheetData>
  <sheetProtection/>
  <mergeCells count="734">
    <mergeCell ref="DS103:EE103"/>
    <mergeCell ref="DS104:EE104"/>
    <mergeCell ref="DS105:EE105"/>
    <mergeCell ref="EF103:ER103"/>
    <mergeCell ref="EF104:ER104"/>
    <mergeCell ref="EF105:ER105"/>
    <mergeCell ref="CF103:CR103"/>
    <mergeCell ref="CF104:CR104"/>
    <mergeCell ref="CF105:CR105"/>
    <mergeCell ref="DF103:DR103"/>
    <mergeCell ref="DF104:DR104"/>
    <mergeCell ref="DF105:DR105"/>
    <mergeCell ref="DS106:EE106"/>
    <mergeCell ref="EF106:ER106"/>
    <mergeCell ref="ES106:FE106"/>
    <mergeCell ref="DF102:DR102"/>
    <mergeCell ref="BX103:CE103"/>
    <mergeCell ref="BX104:CE104"/>
    <mergeCell ref="BX105:CE105"/>
    <mergeCell ref="CS103:DE103"/>
    <mergeCell ref="CS104:DE104"/>
    <mergeCell ref="CS105:DE105"/>
    <mergeCell ref="EF100:ER100"/>
    <mergeCell ref="ES100:FE100"/>
    <mergeCell ref="A101:BW101"/>
    <mergeCell ref="BX101:CE101"/>
    <mergeCell ref="CF101:CR101"/>
    <mergeCell ref="CS101:DE101"/>
    <mergeCell ref="DF101:DR101"/>
    <mergeCell ref="DS101:EE101"/>
    <mergeCell ref="EF101:ER101"/>
    <mergeCell ref="ES101:FE101"/>
    <mergeCell ref="A100:BW100"/>
    <mergeCell ref="BX100:CE100"/>
    <mergeCell ref="CF100:CR100"/>
    <mergeCell ref="CS100:DE100"/>
    <mergeCell ref="DF100:DR100"/>
    <mergeCell ref="DS100:EE100"/>
    <mergeCell ref="A99:BW99"/>
    <mergeCell ref="BX99:CE99"/>
    <mergeCell ref="CF99:CR99"/>
    <mergeCell ref="CS99:DE99"/>
    <mergeCell ref="DF99:DR99"/>
    <mergeCell ref="DS99:EE99"/>
    <mergeCell ref="EF99:ER99"/>
    <mergeCell ref="ES99:FE99"/>
    <mergeCell ref="A103:BW103"/>
    <mergeCell ref="A104:BW104"/>
    <mergeCell ref="A105:BW105"/>
    <mergeCell ref="EF98:ER98"/>
    <mergeCell ref="ES98:FE98"/>
    <mergeCell ref="DS98:EE98"/>
    <mergeCell ref="DS102:EE102"/>
    <mergeCell ref="A102:BW102"/>
    <mergeCell ref="BX97:CE97"/>
    <mergeCell ref="DS97:EE97"/>
    <mergeCell ref="A98:BW98"/>
    <mergeCell ref="BX98:CE98"/>
    <mergeCell ref="CF98:CR98"/>
    <mergeCell ref="CS98:DE98"/>
    <mergeCell ref="A97:BW97"/>
    <mergeCell ref="DF98:DR98"/>
    <mergeCell ref="DF97:DR97"/>
    <mergeCell ref="DF26:DR26"/>
    <mergeCell ref="DF25:DK25"/>
    <mergeCell ref="DO25:DR25"/>
    <mergeCell ref="CS11:CU11"/>
    <mergeCell ref="DL25:DN25"/>
    <mergeCell ref="A24:BW26"/>
    <mergeCell ref="BX24:CE26"/>
    <mergeCell ref="CF24:CR26"/>
    <mergeCell ref="CS24:DE26"/>
    <mergeCell ref="CH12:CL12"/>
    <mergeCell ref="EF25:EK25"/>
    <mergeCell ref="EL25:EN25"/>
    <mergeCell ref="EO25:ER25"/>
    <mergeCell ref="EF26:ER26"/>
    <mergeCell ref="DS25:DX25"/>
    <mergeCell ref="DY25:EA25"/>
    <mergeCell ref="EB25:EE25"/>
    <mergeCell ref="DS26:EE26"/>
    <mergeCell ref="ES25:FE26"/>
    <mergeCell ref="DF24:FE24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DS28:EE28"/>
    <mergeCell ref="EF28:ER28"/>
    <mergeCell ref="ES28:FE28"/>
    <mergeCell ref="A28:BW28"/>
    <mergeCell ref="BX28:CE28"/>
    <mergeCell ref="CF28:CR28"/>
    <mergeCell ref="CS28:DE28"/>
    <mergeCell ref="EL7:FE7"/>
    <mergeCell ref="DW7:EI7"/>
    <mergeCell ref="DW2:FE2"/>
    <mergeCell ref="DW3:FE3"/>
    <mergeCell ref="DW4:FE4"/>
    <mergeCell ref="DW5:FE5"/>
    <mergeCell ref="DW6:FE6"/>
    <mergeCell ref="ES12:FE13"/>
    <mergeCell ref="DW8:EI8"/>
    <mergeCell ref="EL8:FE8"/>
    <mergeCell ref="DW9:DX9"/>
    <mergeCell ref="DY9:EA9"/>
    <mergeCell ref="EB9:EC9"/>
    <mergeCell ref="EE9:ES9"/>
    <mergeCell ref="ET9:EV9"/>
    <mergeCell ref="EW9:EY9"/>
    <mergeCell ref="BI12:CD12"/>
    <mergeCell ref="AY12:BE12"/>
    <mergeCell ref="CP12:CX12"/>
    <mergeCell ref="BF12:BH12"/>
    <mergeCell ref="CE12:CG12"/>
    <mergeCell ref="CM12:CO12"/>
    <mergeCell ref="ES14:FE14"/>
    <mergeCell ref="ES15:FE15"/>
    <mergeCell ref="ES16:FE16"/>
    <mergeCell ref="ES17:FE17"/>
    <mergeCell ref="BK14:BM14"/>
    <mergeCell ref="BN14:BO14"/>
    <mergeCell ref="BQ14:CE14"/>
    <mergeCell ref="CF14:CH14"/>
    <mergeCell ref="CI14:CK14"/>
    <mergeCell ref="BG14:BJ14"/>
    <mergeCell ref="ES29:FE29"/>
    <mergeCell ref="A29:BW29"/>
    <mergeCell ref="BX29:CE29"/>
    <mergeCell ref="CF29:CR29"/>
    <mergeCell ref="CS29:DE29"/>
    <mergeCell ref="A15:AA15"/>
    <mergeCell ref="AB16:DP16"/>
    <mergeCell ref="ES20:FE20"/>
    <mergeCell ref="ES18:FE18"/>
    <mergeCell ref="ES19:FE19"/>
    <mergeCell ref="BX30:CE30"/>
    <mergeCell ref="CF30:CR30"/>
    <mergeCell ref="CS30:DE30"/>
    <mergeCell ref="DF29:DR29"/>
    <mergeCell ref="DS29:EE29"/>
    <mergeCell ref="EF29:ER29"/>
    <mergeCell ref="K19:DZ19"/>
    <mergeCell ref="A22:FE22"/>
    <mergeCell ref="DF28:DR28"/>
    <mergeCell ref="ES31:FE31"/>
    <mergeCell ref="A31:BW31"/>
    <mergeCell ref="BX31:CE31"/>
    <mergeCell ref="CF31:CR31"/>
    <mergeCell ref="CS31:DE31"/>
    <mergeCell ref="DF30:DR30"/>
    <mergeCell ref="DS30:EE30"/>
    <mergeCell ref="EF30:ER30"/>
    <mergeCell ref="ES30:FE30"/>
    <mergeCell ref="A30:BW30"/>
    <mergeCell ref="DF57:DR57"/>
    <mergeCell ref="DS57:EE57"/>
    <mergeCell ref="EF57:ER57"/>
    <mergeCell ref="DF31:DR31"/>
    <mergeCell ref="DS31:EE31"/>
    <mergeCell ref="EF31:ER31"/>
    <mergeCell ref="DF32:DR33"/>
    <mergeCell ref="DS32:EE33"/>
    <mergeCell ref="EF32:ER33"/>
    <mergeCell ref="EF35:ER35"/>
    <mergeCell ref="A32:BW32"/>
    <mergeCell ref="A33:BW33"/>
    <mergeCell ref="BX32:CE33"/>
    <mergeCell ref="CF32:CR33"/>
    <mergeCell ref="CS32:DE33"/>
    <mergeCell ref="A35:BW35"/>
    <mergeCell ref="BX35:CE35"/>
    <mergeCell ref="A34:BW34"/>
    <mergeCell ref="BX34:CE34"/>
    <mergeCell ref="CF34:CR34"/>
    <mergeCell ref="CS34:DE34"/>
    <mergeCell ref="BX57:CE57"/>
    <mergeCell ref="CF57:CR57"/>
    <mergeCell ref="CS57:DE57"/>
    <mergeCell ref="ES32:FE33"/>
    <mergeCell ref="DF34:DR34"/>
    <mergeCell ref="DS34:EE34"/>
    <mergeCell ref="EF34:ER34"/>
    <mergeCell ref="ES34:FE34"/>
    <mergeCell ref="ES35:FE35"/>
    <mergeCell ref="ES36:FE36"/>
    <mergeCell ref="A36:BW36"/>
    <mergeCell ref="BX36:CE36"/>
    <mergeCell ref="CF36:CR36"/>
    <mergeCell ref="CS36:DE36"/>
    <mergeCell ref="CS35:DE35"/>
    <mergeCell ref="DF35:DR35"/>
    <mergeCell ref="DS35:EE35"/>
    <mergeCell ref="DF37:DR37"/>
    <mergeCell ref="DS37:EE37"/>
    <mergeCell ref="EF37:ER37"/>
    <mergeCell ref="CF35:CR35"/>
    <mergeCell ref="A37:BW37"/>
    <mergeCell ref="BX37:CE37"/>
    <mergeCell ref="CF37:CR37"/>
    <mergeCell ref="DF36:DR36"/>
    <mergeCell ref="DS36:EE36"/>
    <mergeCell ref="EF36:ER36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CS37:DE37"/>
    <mergeCell ref="DF39:DR40"/>
    <mergeCell ref="DS39:EE40"/>
    <mergeCell ref="EF39:ER40"/>
    <mergeCell ref="ES39:FE40"/>
    <mergeCell ref="A39:BW39"/>
    <mergeCell ref="BX39:CE40"/>
    <mergeCell ref="CF39:CR40"/>
    <mergeCell ref="CS39:DE40"/>
    <mergeCell ref="A40:BW40"/>
    <mergeCell ref="DF41:DR41"/>
    <mergeCell ref="DS41:EE41"/>
    <mergeCell ref="EF41:ER41"/>
    <mergeCell ref="ES41:FE41"/>
    <mergeCell ref="A41:BW41"/>
    <mergeCell ref="BX41:CE41"/>
    <mergeCell ref="CF41:CR41"/>
    <mergeCell ref="CS41:DE41"/>
    <mergeCell ref="DF44:DR45"/>
    <mergeCell ref="DS44:EE45"/>
    <mergeCell ref="EF44:ER45"/>
    <mergeCell ref="ES44:FE45"/>
    <mergeCell ref="A44:BW44"/>
    <mergeCell ref="BX44:CE45"/>
    <mergeCell ref="CF44:CR45"/>
    <mergeCell ref="CS44:DE45"/>
    <mergeCell ref="A45:BW45"/>
    <mergeCell ref="DF46:DR46"/>
    <mergeCell ref="DS46:EE46"/>
    <mergeCell ref="EF46:ER46"/>
    <mergeCell ref="ES46:FE46"/>
    <mergeCell ref="A46:BW46"/>
    <mergeCell ref="BX46:CE46"/>
    <mergeCell ref="CF46:CR46"/>
    <mergeCell ref="CS46:DE46"/>
    <mergeCell ref="DF47:DR48"/>
    <mergeCell ref="DS47:EE48"/>
    <mergeCell ref="EF47:ER48"/>
    <mergeCell ref="ES47:FE48"/>
    <mergeCell ref="A47:BW47"/>
    <mergeCell ref="BX47:CE48"/>
    <mergeCell ref="CF47:CR48"/>
    <mergeCell ref="CS47:DE48"/>
    <mergeCell ref="A48:BW48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50:DR50"/>
    <mergeCell ref="DS50:EE50"/>
    <mergeCell ref="EF50:ER50"/>
    <mergeCell ref="ES50:FE50"/>
    <mergeCell ref="A50:BW50"/>
    <mergeCell ref="BX50:CE50"/>
    <mergeCell ref="CF50:CR50"/>
    <mergeCell ref="CS50:DE50"/>
    <mergeCell ref="DF51:DR51"/>
    <mergeCell ref="DS51:EE51"/>
    <mergeCell ref="EF51:ER51"/>
    <mergeCell ref="ES51:FE51"/>
    <mergeCell ref="A51:BW51"/>
    <mergeCell ref="BX51:CE51"/>
    <mergeCell ref="CF51:CR51"/>
    <mergeCell ref="CS51:DE51"/>
    <mergeCell ref="DF52:DR53"/>
    <mergeCell ref="DS52:EE53"/>
    <mergeCell ref="EF52:ER53"/>
    <mergeCell ref="ES52:FE53"/>
    <mergeCell ref="A52:BW52"/>
    <mergeCell ref="BX52:CE53"/>
    <mergeCell ref="CF52:CR53"/>
    <mergeCell ref="CS52:DE53"/>
    <mergeCell ref="A53:BW53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DF56:DR56"/>
    <mergeCell ref="DS56:EE56"/>
    <mergeCell ref="EF56:ER56"/>
    <mergeCell ref="ES56:FE56"/>
    <mergeCell ref="A56:BW56"/>
    <mergeCell ref="BX56:CE56"/>
    <mergeCell ref="CF56:CR56"/>
    <mergeCell ref="CS56:DE56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7:BW57"/>
    <mergeCell ref="A59:BW59"/>
    <mergeCell ref="A60:BW60"/>
    <mergeCell ref="BX59:CE59"/>
    <mergeCell ref="CF59:CR59"/>
    <mergeCell ref="BX60:CE60"/>
    <mergeCell ref="CF60:CR60"/>
    <mergeCell ref="EF59:ER59"/>
    <mergeCell ref="ES59:FE59"/>
    <mergeCell ref="CS60:DE60"/>
    <mergeCell ref="DF60:DR60"/>
    <mergeCell ref="DS60:EE60"/>
    <mergeCell ref="EF60:ER60"/>
    <mergeCell ref="ES60:FE60"/>
    <mergeCell ref="CS59:DE59"/>
    <mergeCell ref="DF59:DR59"/>
    <mergeCell ref="DS59:EE59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DF90:DR90"/>
    <mergeCell ref="DS90:EE90"/>
    <mergeCell ref="EF90:ER90"/>
    <mergeCell ref="ES90:FE90"/>
    <mergeCell ref="A90:BW90"/>
    <mergeCell ref="BX90:CE90"/>
    <mergeCell ref="CF90:CR90"/>
    <mergeCell ref="CS90:DE90"/>
    <mergeCell ref="DF91:DR91"/>
    <mergeCell ref="DS91:EE91"/>
    <mergeCell ref="EF91:ER91"/>
    <mergeCell ref="ES91:FE91"/>
    <mergeCell ref="A91:BW91"/>
    <mergeCell ref="BX91:CE91"/>
    <mergeCell ref="CF91:CR91"/>
    <mergeCell ref="CS91:DE91"/>
    <mergeCell ref="DF92:DR92"/>
    <mergeCell ref="DS92:EE92"/>
    <mergeCell ref="EF92:ER92"/>
    <mergeCell ref="ES92:FE92"/>
    <mergeCell ref="A92:BW92"/>
    <mergeCell ref="BX92:CE92"/>
    <mergeCell ref="CF92:CR92"/>
    <mergeCell ref="CS92:DE92"/>
    <mergeCell ref="DF93:DR93"/>
    <mergeCell ref="DS93:EE93"/>
    <mergeCell ref="EF93:ER93"/>
    <mergeCell ref="ES93:FE93"/>
    <mergeCell ref="A93:BW93"/>
    <mergeCell ref="BX93:CE93"/>
    <mergeCell ref="CF93:CR93"/>
    <mergeCell ref="CS93:DE93"/>
    <mergeCell ref="EF97:ER97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ES97:FE97"/>
    <mergeCell ref="EF95:ER95"/>
    <mergeCell ref="ES95:FE95"/>
    <mergeCell ref="A95:BW95"/>
    <mergeCell ref="BX95:CE95"/>
    <mergeCell ref="CF95:CR95"/>
    <mergeCell ref="CS95:DE95"/>
    <mergeCell ref="DF95:DR95"/>
    <mergeCell ref="DS95:EE95"/>
    <mergeCell ref="A106:BW106"/>
    <mergeCell ref="BX106:CE106"/>
    <mergeCell ref="CF106:CR106"/>
    <mergeCell ref="CS106:DE106"/>
    <mergeCell ref="ES107:FE107"/>
    <mergeCell ref="A107:BW107"/>
    <mergeCell ref="BX107:CE107"/>
    <mergeCell ref="CF107:CR107"/>
    <mergeCell ref="CS107:DE107"/>
    <mergeCell ref="EF107:ER107"/>
    <mergeCell ref="A108:BW108"/>
    <mergeCell ref="A96:BW96"/>
    <mergeCell ref="BX108:CE108"/>
    <mergeCell ref="CF108:CR108"/>
    <mergeCell ref="CS108:DE108"/>
    <mergeCell ref="DF107:DR107"/>
    <mergeCell ref="DF108:DR108"/>
    <mergeCell ref="CF97:CR97"/>
    <mergeCell ref="CS97:DE97"/>
    <mergeCell ref="BX102:CE102"/>
    <mergeCell ref="BX109:CE109"/>
    <mergeCell ref="CF109:CR109"/>
    <mergeCell ref="CS109:DE109"/>
    <mergeCell ref="DS108:EE108"/>
    <mergeCell ref="EF108:ER108"/>
    <mergeCell ref="EF102:ER102"/>
    <mergeCell ref="DF106:DR106"/>
    <mergeCell ref="CF102:CR102"/>
    <mergeCell ref="CS102:DE102"/>
    <mergeCell ref="DS107:EE107"/>
    <mergeCell ref="ES108:FE108"/>
    <mergeCell ref="ES110:FE110"/>
    <mergeCell ref="A110:BW110"/>
    <mergeCell ref="BX110:CE110"/>
    <mergeCell ref="CF110:CR110"/>
    <mergeCell ref="CS110:DE110"/>
    <mergeCell ref="DF109:DR109"/>
    <mergeCell ref="DS109:EE109"/>
    <mergeCell ref="EF109:ER109"/>
    <mergeCell ref="ES109:FE109"/>
    <mergeCell ref="DS111:EE111"/>
    <mergeCell ref="EF111:ER111"/>
    <mergeCell ref="ES111:FE111"/>
    <mergeCell ref="A109:BW109"/>
    <mergeCell ref="BX111:CE111"/>
    <mergeCell ref="CF111:CR111"/>
    <mergeCell ref="CS111:DE111"/>
    <mergeCell ref="DF110:DR110"/>
    <mergeCell ref="DS110:EE110"/>
    <mergeCell ref="A111:BW111"/>
    <mergeCell ref="DF112:DR112"/>
    <mergeCell ref="DS112:EE112"/>
    <mergeCell ref="EF112:ER112"/>
    <mergeCell ref="EF110:ER110"/>
    <mergeCell ref="ES112:FE112"/>
    <mergeCell ref="A112:BW112"/>
    <mergeCell ref="BX112:CE112"/>
    <mergeCell ref="CF112:CR112"/>
    <mergeCell ref="CS112:DE112"/>
    <mergeCell ref="DF111:DR111"/>
    <mergeCell ref="DF113:DR113"/>
    <mergeCell ref="DS113:EE113"/>
    <mergeCell ref="EF113:ER113"/>
    <mergeCell ref="ES113:FE113"/>
    <mergeCell ref="A113:BW113"/>
    <mergeCell ref="BX113:CE113"/>
    <mergeCell ref="CF113:CR113"/>
    <mergeCell ref="CS113:DE113"/>
    <mergeCell ref="DF114:DR114"/>
    <mergeCell ref="DS114:EE114"/>
    <mergeCell ref="EF114:ER114"/>
    <mergeCell ref="ES114:FE114"/>
    <mergeCell ref="A114:BW114"/>
    <mergeCell ref="BX114:CE114"/>
    <mergeCell ref="CF114:CR114"/>
    <mergeCell ref="CS114:DE114"/>
    <mergeCell ref="DS115:EE115"/>
    <mergeCell ref="EF115:ER115"/>
    <mergeCell ref="ES115:FE115"/>
    <mergeCell ref="A115:BW115"/>
    <mergeCell ref="BX115:CE115"/>
    <mergeCell ref="CF115:CR115"/>
    <mergeCell ref="CS115:DE115"/>
    <mergeCell ref="ES102:FE102"/>
    <mergeCell ref="DF116:DR116"/>
    <mergeCell ref="DS116:EE116"/>
    <mergeCell ref="EF116:ER116"/>
    <mergeCell ref="ES116:FE116"/>
    <mergeCell ref="A116:BW116"/>
    <mergeCell ref="BX116:CE116"/>
    <mergeCell ref="CF116:CR116"/>
    <mergeCell ref="CS116:DE116"/>
    <mergeCell ref="DF115:DR115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EF88:ER88"/>
    <mergeCell ref="ES88:FE88"/>
    <mergeCell ref="A88:BW88"/>
    <mergeCell ref="BX88:CE88"/>
    <mergeCell ref="CF88:CR88"/>
    <mergeCell ref="CS88:DE88"/>
    <mergeCell ref="DF88:DR88"/>
    <mergeCell ref="DS88:EE8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70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3" min="23" max="160" man="1"/>
    <brk id="65" min="23" max="160" man="1"/>
    <brk id="94" min="23" max="16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S56"/>
  <sheetViews>
    <sheetView view="pageBreakPreview" zoomScale="110" zoomScaleSheetLayoutView="110" zoomScalePageLayoutView="0" workbookViewId="0" topLeftCell="A1">
      <selection activeCell="FD42" sqref="FD42"/>
    </sheetView>
  </sheetViews>
  <sheetFormatPr defaultColWidth="0.875" defaultRowHeight="12.75"/>
  <cols>
    <col min="1" max="118" width="0.875" style="1" customWidth="1"/>
    <col min="119" max="119" width="2.875" style="1" customWidth="1"/>
    <col min="120" max="120" width="0.875" style="1" hidden="1" customWidth="1"/>
    <col min="121" max="174" width="0.875" style="1" customWidth="1"/>
    <col min="175" max="175" width="1.875" style="1" bestFit="1" customWidth="1"/>
    <col min="176" max="16384" width="0.875" style="1" customWidth="1"/>
  </cols>
  <sheetData>
    <row r="1" spans="2:171" s="3" customFormat="1" ht="13.5" customHeight="1">
      <c r="B1" s="345" t="s">
        <v>284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5"/>
      <c r="CB1" s="345"/>
      <c r="CC1" s="345"/>
      <c r="CD1" s="345"/>
      <c r="CE1" s="345"/>
      <c r="CF1" s="345"/>
      <c r="CG1" s="345"/>
      <c r="CH1" s="345"/>
      <c r="CI1" s="345"/>
      <c r="CJ1" s="345"/>
      <c r="CK1" s="345"/>
      <c r="CL1" s="345"/>
      <c r="CM1" s="345"/>
      <c r="CN1" s="345"/>
      <c r="CO1" s="345"/>
      <c r="CP1" s="345"/>
      <c r="CQ1" s="345"/>
      <c r="CR1" s="345"/>
      <c r="CS1" s="345"/>
      <c r="CT1" s="345"/>
      <c r="CU1" s="345"/>
      <c r="CV1" s="345"/>
      <c r="CW1" s="345"/>
      <c r="CX1" s="345"/>
      <c r="CY1" s="345"/>
      <c r="CZ1" s="345"/>
      <c r="DA1" s="345"/>
      <c r="DB1" s="345"/>
      <c r="DC1" s="345"/>
      <c r="DD1" s="345"/>
      <c r="DE1" s="345"/>
      <c r="DF1" s="345"/>
      <c r="DG1" s="345"/>
      <c r="DH1" s="345"/>
      <c r="DI1" s="345"/>
      <c r="DJ1" s="345"/>
      <c r="DK1" s="345"/>
      <c r="DL1" s="345"/>
      <c r="DM1" s="345"/>
      <c r="DN1" s="345"/>
      <c r="DO1" s="345"/>
      <c r="DP1" s="345"/>
      <c r="DQ1" s="345"/>
      <c r="DR1" s="345"/>
      <c r="DS1" s="345"/>
      <c r="DT1" s="345"/>
      <c r="DU1" s="345"/>
      <c r="DV1" s="345"/>
      <c r="DW1" s="345"/>
      <c r="DX1" s="345"/>
      <c r="DY1" s="345"/>
      <c r="DZ1" s="345"/>
      <c r="EA1" s="345"/>
      <c r="EB1" s="345"/>
      <c r="EC1" s="345"/>
      <c r="ED1" s="345"/>
      <c r="EE1" s="345"/>
      <c r="EF1" s="345"/>
      <c r="EG1" s="345"/>
      <c r="EH1" s="345"/>
      <c r="EI1" s="345"/>
      <c r="EJ1" s="345"/>
      <c r="EK1" s="345"/>
      <c r="EL1" s="345"/>
      <c r="EM1" s="345"/>
      <c r="EN1" s="345"/>
      <c r="EO1" s="345"/>
      <c r="EP1" s="345"/>
      <c r="EQ1" s="345"/>
      <c r="ER1" s="345"/>
      <c r="ES1" s="345"/>
      <c r="ET1" s="345"/>
      <c r="EU1" s="345"/>
      <c r="EV1" s="345"/>
      <c r="EW1" s="345"/>
      <c r="EX1" s="345"/>
      <c r="EY1" s="345"/>
      <c r="EZ1" s="345"/>
      <c r="FA1" s="345"/>
      <c r="FB1" s="345"/>
      <c r="FC1" s="345"/>
      <c r="FD1" s="345"/>
      <c r="FE1" s="345"/>
      <c r="FF1" s="345"/>
      <c r="FG1" s="345"/>
      <c r="FH1" s="345"/>
      <c r="FI1" s="345"/>
      <c r="FJ1" s="345"/>
      <c r="FK1" s="345"/>
      <c r="FL1" s="345"/>
      <c r="FM1" s="345"/>
      <c r="FN1" s="345"/>
      <c r="FO1" s="345"/>
    </row>
    <row r="2" ht="11.25"/>
    <row r="3" spans="1:172" ht="11.25" customHeight="1">
      <c r="A3" s="259" t="s">
        <v>190</v>
      </c>
      <c r="B3" s="259"/>
      <c r="C3" s="259"/>
      <c r="D3" s="259"/>
      <c r="E3" s="259"/>
      <c r="F3" s="259"/>
      <c r="G3" s="259"/>
      <c r="H3" s="260"/>
      <c r="I3" s="358" t="s">
        <v>0</v>
      </c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9"/>
      <c r="CN3" s="258" t="s">
        <v>191</v>
      </c>
      <c r="CO3" s="259"/>
      <c r="CP3" s="259"/>
      <c r="CQ3" s="259"/>
      <c r="CR3" s="259"/>
      <c r="CS3" s="259"/>
      <c r="CT3" s="259"/>
      <c r="CU3" s="260"/>
      <c r="CV3" s="258" t="s">
        <v>192</v>
      </c>
      <c r="CW3" s="259"/>
      <c r="CX3" s="259"/>
      <c r="CY3" s="259"/>
      <c r="CZ3" s="259"/>
      <c r="DA3" s="259"/>
      <c r="DB3" s="259"/>
      <c r="DC3" s="259"/>
      <c r="DD3" s="259"/>
      <c r="DE3" s="260"/>
      <c r="DF3" s="258" t="s">
        <v>315</v>
      </c>
      <c r="DG3" s="259"/>
      <c r="DH3" s="259"/>
      <c r="DI3" s="259"/>
      <c r="DJ3" s="259"/>
      <c r="DK3" s="259"/>
      <c r="DL3" s="259"/>
      <c r="DM3" s="259"/>
      <c r="DN3" s="259"/>
      <c r="DO3" s="260"/>
      <c r="DP3" s="45"/>
      <c r="DQ3" s="364" t="s">
        <v>10</v>
      </c>
      <c r="DR3" s="365"/>
      <c r="DS3" s="365"/>
      <c r="DT3" s="365"/>
      <c r="DU3" s="365"/>
      <c r="DV3" s="365"/>
      <c r="DW3" s="365"/>
      <c r="DX3" s="365"/>
      <c r="DY3" s="365"/>
      <c r="DZ3" s="365"/>
      <c r="EA3" s="365"/>
      <c r="EB3" s="365"/>
      <c r="EC3" s="365"/>
      <c r="ED3" s="365"/>
      <c r="EE3" s="365"/>
      <c r="EF3" s="365"/>
      <c r="EG3" s="365"/>
      <c r="EH3" s="365"/>
      <c r="EI3" s="365"/>
      <c r="EJ3" s="365"/>
      <c r="EK3" s="365"/>
      <c r="EL3" s="365"/>
      <c r="EM3" s="365"/>
      <c r="EN3" s="365"/>
      <c r="EO3" s="365"/>
      <c r="EP3" s="365"/>
      <c r="EQ3" s="365"/>
      <c r="ER3" s="365"/>
      <c r="ES3" s="365"/>
      <c r="ET3" s="365"/>
      <c r="EU3" s="365"/>
      <c r="EV3" s="365"/>
      <c r="EW3" s="365"/>
      <c r="EX3" s="365"/>
      <c r="EY3" s="365"/>
      <c r="EZ3" s="365"/>
      <c r="FA3" s="365"/>
      <c r="FB3" s="365"/>
      <c r="FC3" s="365"/>
      <c r="FD3" s="365"/>
      <c r="FE3" s="365"/>
      <c r="FF3" s="365"/>
      <c r="FG3" s="365"/>
      <c r="FH3" s="365"/>
      <c r="FI3" s="365"/>
      <c r="FJ3" s="365"/>
      <c r="FK3" s="365"/>
      <c r="FL3" s="365"/>
      <c r="FM3" s="365"/>
      <c r="FN3" s="365"/>
      <c r="FO3" s="365"/>
      <c r="FP3" s="365"/>
    </row>
    <row r="4" spans="1:172" ht="11.25" customHeight="1">
      <c r="A4" s="262"/>
      <c r="B4" s="262"/>
      <c r="C4" s="262"/>
      <c r="D4" s="262"/>
      <c r="E4" s="262"/>
      <c r="F4" s="262"/>
      <c r="G4" s="262"/>
      <c r="H4" s="263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  <c r="CB4" s="360"/>
      <c r="CC4" s="360"/>
      <c r="CD4" s="360"/>
      <c r="CE4" s="360"/>
      <c r="CF4" s="360"/>
      <c r="CG4" s="360"/>
      <c r="CH4" s="360"/>
      <c r="CI4" s="360"/>
      <c r="CJ4" s="360"/>
      <c r="CK4" s="360"/>
      <c r="CL4" s="360"/>
      <c r="CM4" s="361"/>
      <c r="CN4" s="261"/>
      <c r="CO4" s="262"/>
      <c r="CP4" s="262"/>
      <c r="CQ4" s="262"/>
      <c r="CR4" s="262"/>
      <c r="CS4" s="262"/>
      <c r="CT4" s="262"/>
      <c r="CU4" s="263"/>
      <c r="CV4" s="261"/>
      <c r="CW4" s="262"/>
      <c r="CX4" s="262"/>
      <c r="CY4" s="262"/>
      <c r="CZ4" s="262"/>
      <c r="DA4" s="262"/>
      <c r="DB4" s="262"/>
      <c r="DC4" s="262"/>
      <c r="DD4" s="262"/>
      <c r="DE4" s="263"/>
      <c r="DF4" s="261"/>
      <c r="DG4" s="262"/>
      <c r="DH4" s="262"/>
      <c r="DI4" s="262"/>
      <c r="DJ4" s="262"/>
      <c r="DK4" s="262"/>
      <c r="DL4" s="262"/>
      <c r="DM4" s="262"/>
      <c r="DN4" s="262"/>
      <c r="DO4" s="263"/>
      <c r="DP4" s="46"/>
      <c r="DQ4" s="356" t="s">
        <v>4</v>
      </c>
      <c r="DR4" s="357"/>
      <c r="DS4" s="357"/>
      <c r="DT4" s="357"/>
      <c r="DU4" s="357"/>
      <c r="DV4" s="357"/>
      <c r="DW4" s="353" t="s">
        <v>259</v>
      </c>
      <c r="DX4" s="353"/>
      <c r="DY4" s="353"/>
      <c r="DZ4" s="354" t="s">
        <v>5</v>
      </c>
      <c r="EA4" s="354"/>
      <c r="EB4" s="354"/>
      <c r="EC4" s="355"/>
      <c r="ED4" s="356" t="s">
        <v>4</v>
      </c>
      <c r="EE4" s="357"/>
      <c r="EF4" s="357"/>
      <c r="EG4" s="357"/>
      <c r="EH4" s="357"/>
      <c r="EI4" s="357"/>
      <c r="EJ4" s="353" t="s">
        <v>260</v>
      </c>
      <c r="EK4" s="353"/>
      <c r="EL4" s="353"/>
      <c r="EM4" s="354" t="s">
        <v>5</v>
      </c>
      <c r="EN4" s="354"/>
      <c r="EO4" s="354"/>
      <c r="EP4" s="355"/>
      <c r="EQ4" s="356" t="s">
        <v>4</v>
      </c>
      <c r="ER4" s="357"/>
      <c r="ES4" s="357"/>
      <c r="ET4" s="357"/>
      <c r="EU4" s="357"/>
      <c r="EV4" s="357"/>
      <c r="EW4" s="353" t="s">
        <v>321</v>
      </c>
      <c r="EX4" s="353"/>
      <c r="EY4" s="353"/>
      <c r="EZ4" s="354" t="s">
        <v>5</v>
      </c>
      <c r="FA4" s="354"/>
      <c r="FB4" s="354"/>
      <c r="FC4" s="355"/>
      <c r="FD4" s="258" t="s">
        <v>9</v>
      </c>
      <c r="FE4" s="259"/>
      <c r="FF4" s="259"/>
      <c r="FG4" s="259"/>
      <c r="FH4" s="259"/>
      <c r="FI4" s="259"/>
      <c r="FJ4" s="259"/>
      <c r="FK4" s="259"/>
      <c r="FL4" s="259"/>
      <c r="FM4" s="259"/>
      <c r="FN4" s="259"/>
      <c r="FO4" s="259"/>
      <c r="FP4" s="259"/>
    </row>
    <row r="5" spans="1:172" ht="39" customHeight="1">
      <c r="A5" s="265"/>
      <c r="B5" s="265"/>
      <c r="C5" s="265"/>
      <c r="D5" s="265"/>
      <c r="E5" s="265"/>
      <c r="F5" s="265"/>
      <c r="G5" s="265"/>
      <c r="H5" s="266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2"/>
      <c r="BW5" s="362"/>
      <c r="BX5" s="362"/>
      <c r="BY5" s="362"/>
      <c r="BZ5" s="362"/>
      <c r="CA5" s="362"/>
      <c r="CB5" s="362"/>
      <c r="CC5" s="362"/>
      <c r="CD5" s="362"/>
      <c r="CE5" s="362"/>
      <c r="CF5" s="362"/>
      <c r="CG5" s="362"/>
      <c r="CH5" s="362"/>
      <c r="CI5" s="362"/>
      <c r="CJ5" s="362"/>
      <c r="CK5" s="362"/>
      <c r="CL5" s="362"/>
      <c r="CM5" s="363"/>
      <c r="CN5" s="264"/>
      <c r="CO5" s="265"/>
      <c r="CP5" s="265"/>
      <c r="CQ5" s="265"/>
      <c r="CR5" s="265"/>
      <c r="CS5" s="265"/>
      <c r="CT5" s="265"/>
      <c r="CU5" s="266"/>
      <c r="CV5" s="264"/>
      <c r="CW5" s="265"/>
      <c r="CX5" s="265"/>
      <c r="CY5" s="265"/>
      <c r="CZ5" s="265"/>
      <c r="DA5" s="265"/>
      <c r="DB5" s="265"/>
      <c r="DC5" s="265"/>
      <c r="DD5" s="265"/>
      <c r="DE5" s="266"/>
      <c r="DF5" s="264"/>
      <c r="DG5" s="265"/>
      <c r="DH5" s="265"/>
      <c r="DI5" s="265"/>
      <c r="DJ5" s="265"/>
      <c r="DK5" s="265"/>
      <c r="DL5" s="265"/>
      <c r="DM5" s="265"/>
      <c r="DN5" s="265"/>
      <c r="DO5" s="266"/>
      <c r="DP5" s="47"/>
      <c r="DQ5" s="350" t="s">
        <v>193</v>
      </c>
      <c r="DR5" s="351"/>
      <c r="DS5" s="351"/>
      <c r="DT5" s="351"/>
      <c r="DU5" s="351"/>
      <c r="DV5" s="351"/>
      <c r="DW5" s="351"/>
      <c r="DX5" s="351"/>
      <c r="DY5" s="351"/>
      <c r="DZ5" s="351"/>
      <c r="EA5" s="351"/>
      <c r="EB5" s="351"/>
      <c r="EC5" s="352"/>
      <c r="ED5" s="350" t="s">
        <v>194</v>
      </c>
      <c r="EE5" s="351"/>
      <c r="EF5" s="351"/>
      <c r="EG5" s="351"/>
      <c r="EH5" s="351"/>
      <c r="EI5" s="351"/>
      <c r="EJ5" s="351"/>
      <c r="EK5" s="351"/>
      <c r="EL5" s="351"/>
      <c r="EM5" s="351"/>
      <c r="EN5" s="351"/>
      <c r="EO5" s="351"/>
      <c r="EP5" s="352"/>
      <c r="EQ5" s="350" t="s">
        <v>195</v>
      </c>
      <c r="ER5" s="351"/>
      <c r="ES5" s="351"/>
      <c r="ET5" s="351"/>
      <c r="EU5" s="351"/>
      <c r="EV5" s="351"/>
      <c r="EW5" s="351"/>
      <c r="EX5" s="351"/>
      <c r="EY5" s="351"/>
      <c r="EZ5" s="351"/>
      <c r="FA5" s="351"/>
      <c r="FB5" s="351"/>
      <c r="FC5" s="352"/>
      <c r="FD5" s="264"/>
      <c r="FE5" s="265"/>
      <c r="FF5" s="265"/>
      <c r="FG5" s="265"/>
      <c r="FH5" s="265"/>
      <c r="FI5" s="265"/>
      <c r="FJ5" s="265"/>
      <c r="FK5" s="265"/>
      <c r="FL5" s="265"/>
      <c r="FM5" s="265"/>
      <c r="FN5" s="265"/>
      <c r="FO5" s="265"/>
      <c r="FP5" s="265"/>
    </row>
    <row r="6" spans="1:172" ht="12" thickBot="1">
      <c r="A6" s="343" t="s">
        <v>11</v>
      </c>
      <c r="B6" s="343"/>
      <c r="C6" s="343"/>
      <c r="D6" s="343"/>
      <c r="E6" s="343"/>
      <c r="F6" s="343"/>
      <c r="G6" s="343"/>
      <c r="H6" s="344"/>
      <c r="I6" s="343" t="s">
        <v>12</v>
      </c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3"/>
      <c r="BQ6" s="343"/>
      <c r="BR6" s="343"/>
      <c r="BS6" s="343"/>
      <c r="BT6" s="343"/>
      <c r="BU6" s="343"/>
      <c r="BV6" s="343"/>
      <c r="BW6" s="343"/>
      <c r="BX6" s="343"/>
      <c r="BY6" s="343"/>
      <c r="BZ6" s="343"/>
      <c r="CA6" s="343"/>
      <c r="CB6" s="343"/>
      <c r="CC6" s="343"/>
      <c r="CD6" s="343"/>
      <c r="CE6" s="343"/>
      <c r="CF6" s="343"/>
      <c r="CG6" s="343"/>
      <c r="CH6" s="343"/>
      <c r="CI6" s="343"/>
      <c r="CJ6" s="343"/>
      <c r="CK6" s="343"/>
      <c r="CL6" s="343"/>
      <c r="CM6" s="344"/>
      <c r="CN6" s="267" t="s">
        <v>13</v>
      </c>
      <c r="CO6" s="268"/>
      <c r="CP6" s="268"/>
      <c r="CQ6" s="268"/>
      <c r="CR6" s="268"/>
      <c r="CS6" s="268"/>
      <c r="CT6" s="268"/>
      <c r="CU6" s="269"/>
      <c r="CV6" s="267" t="s">
        <v>14</v>
      </c>
      <c r="CW6" s="268"/>
      <c r="CX6" s="268"/>
      <c r="CY6" s="268"/>
      <c r="CZ6" s="268"/>
      <c r="DA6" s="268"/>
      <c r="DB6" s="268"/>
      <c r="DC6" s="268"/>
      <c r="DD6" s="268"/>
      <c r="DE6" s="269"/>
      <c r="DF6" s="267" t="s">
        <v>314</v>
      </c>
      <c r="DG6" s="268"/>
      <c r="DH6" s="268"/>
      <c r="DI6" s="268"/>
      <c r="DJ6" s="268"/>
      <c r="DK6" s="268"/>
      <c r="DL6" s="268"/>
      <c r="DM6" s="268"/>
      <c r="DN6" s="268"/>
      <c r="DO6" s="269"/>
      <c r="DP6" s="48"/>
      <c r="DQ6" s="267" t="s">
        <v>15</v>
      </c>
      <c r="DR6" s="268"/>
      <c r="DS6" s="268"/>
      <c r="DT6" s="268"/>
      <c r="DU6" s="268"/>
      <c r="DV6" s="268"/>
      <c r="DW6" s="268"/>
      <c r="DX6" s="268"/>
      <c r="DY6" s="268"/>
      <c r="DZ6" s="268"/>
      <c r="EA6" s="268"/>
      <c r="EB6" s="268"/>
      <c r="EC6" s="269"/>
      <c r="ED6" s="267" t="s">
        <v>16</v>
      </c>
      <c r="EE6" s="268"/>
      <c r="EF6" s="268"/>
      <c r="EG6" s="268"/>
      <c r="EH6" s="268"/>
      <c r="EI6" s="268"/>
      <c r="EJ6" s="268"/>
      <c r="EK6" s="268"/>
      <c r="EL6" s="268"/>
      <c r="EM6" s="268"/>
      <c r="EN6" s="268"/>
      <c r="EO6" s="268"/>
      <c r="EP6" s="269"/>
      <c r="EQ6" s="267" t="s">
        <v>17</v>
      </c>
      <c r="ER6" s="268"/>
      <c r="ES6" s="268"/>
      <c r="ET6" s="268"/>
      <c r="EU6" s="268"/>
      <c r="EV6" s="268"/>
      <c r="EW6" s="268"/>
      <c r="EX6" s="268"/>
      <c r="EY6" s="268"/>
      <c r="EZ6" s="268"/>
      <c r="FA6" s="268"/>
      <c r="FB6" s="268"/>
      <c r="FC6" s="269"/>
      <c r="FD6" s="267" t="s">
        <v>18</v>
      </c>
      <c r="FE6" s="268"/>
      <c r="FF6" s="268"/>
      <c r="FG6" s="268"/>
      <c r="FH6" s="268"/>
      <c r="FI6" s="268"/>
      <c r="FJ6" s="268"/>
      <c r="FK6" s="268"/>
      <c r="FL6" s="268"/>
      <c r="FM6" s="268"/>
      <c r="FN6" s="268"/>
      <c r="FO6" s="268"/>
      <c r="FP6" s="268"/>
    </row>
    <row r="7" spans="1:172" s="15" customFormat="1" ht="12.75" customHeight="1">
      <c r="A7" s="88">
        <v>1</v>
      </c>
      <c r="B7" s="88"/>
      <c r="C7" s="88"/>
      <c r="D7" s="88"/>
      <c r="E7" s="88"/>
      <c r="F7" s="88"/>
      <c r="G7" s="88"/>
      <c r="H7" s="90"/>
      <c r="I7" s="346" t="s">
        <v>196</v>
      </c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347" t="s">
        <v>197</v>
      </c>
      <c r="CO7" s="348"/>
      <c r="CP7" s="348"/>
      <c r="CQ7" s="348"/>
      <c r="CR7" s="348"/>
      <c r="CS7" s="348"/>
      <c r="CT7" s="348"/>
      <c r="CU7" s="349"/>
      <c r="CV7" s="123" t="s">
        <v>44</v>
      </c>
      <c r="CW7" s="120"/>
      <c r="CX7" s="120"/>
      <c r="CY7" s="120"/>
      <c r="CZ7" s="120"/>
      <c r="DA7" s="120"/>
      <c r="DB7" s="120"/>
      <c r="DC7" s="120"/>
      <c r="DD7" s="120"/>
      <c r="DE7" s="122"/>
      <c r="DF7" s="123"/>
      <c r="DG7" s="120"/>
      <c r="DH7" s="120"/>
      <c r="DI7" s="120"/>
      <c r="DJ7" s="120"/>
      <c r="DK7" s="120"/>
      <c r="DL7" s="120"/>
      <c r="DM7" s="120"/>
      <c r="DN7" s="120"/>
      <c r="DO7" s="122"/>
      <c r="DP7" s="38"/>
      <c r="DQ7" s="113">
        <f>DQ8+DQ9+DQ10+DQ14</f>
        <v>1593304</v>
      </c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5"/>
      <c r="ED7" s="113">
        <f>ED8+ED9+ED10+ED14</f>
        <v>1593304</v>
      </c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5"/>
      <c r="EQ7" s="113">
        <f>EQ8+EQ9+EQ10+EQ14</f>
        <v>1593304</v>
      </c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5"/>
      <c r="FD7" s="116" t="s">
        <v>44</v>
      </c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8"/>
    </row>
    <row r="8" spans="1:172" ht="90" customHeight="1">
      <c r="A8" s="247" t="s">
        <v>198</v>
      </c>
      <c r="B8" s="247"/>
      <c r="C8" s="247"/>
      <c r="D8" s="247"/>
      <c r="E8" s="247"/>
      <c r="F8" s="247"/>
      <c r="G8" s="247"/>
      <c r="H8" s="248"/>
      <c r="I8" s="282" t="s">
        <v>200</v>
      </c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1" t="s">
        <v>199</v>
      </c>
      <c r="CO8" s="247"/>
      <c r="CP8" s="247"/>
      <c r="CQ8" s="247"/>
      <c r="CR8" s="247"/>
      <c r="CS8" s="247"/>
      <c r="CT8" s="247"/>
      <c r="CU8" s="248"/>
      <c r="CV8" s="246" t="s">
        <v>44</v>
      </c>
      <c r="CW8" s="247"/>
      <c r="CX8" s="247"/>
      <c r="CY8" s="247"/>
      <c r="CZ8" s="247"/>
      <c r="DA8" s="247"/>
      <c r="DB8" s="247"/>
      <c r="DC8" s="247"/>
      <c r="DD8" s="247"/>
      <c r="DE8" s="248"/>
      <c r="DF8" s="246"/>
      <c r="DG8" s="247"/>
      <c r="DH8" s="247"/>
      <c r="DI8" s="247"/>
      <c r="DJ8" s="247"/>
      <c r="DK8" s="247"/>
      <c r="DL8" s="247"/>
      <c r="DM8" s="247"/>
      <c r="DN8" s="247"/>
      <c r="DO8" s="248"/>
      <c r="DP8" s="42"/>
      <c r="DQ8" s="273">
        <v>0</v>
      </c>
      <c r="DR8" s="274"/>
      <c r="DS8" s="274"/>
      <c r="DT8" s="274"/>
      <c r="DU8" s="274"/>
      <c r="DV8" s="274"/>
      <c r="DW8" s="274"/>
      <c r="DX8" s="274"/>
      <c r="DY8" s="274"/>
      <c r="DZ8" s="274"/>
      <c r="EA8" s="274"/>
      <c r="EB8" s="274"/>
      <c r="EC8" s="275"/>
      <c r="ED8" s="273">
        <v>0</v>
      </c>
      <c r="EE8" s="274"/>
      <c r="EF8" s="274"/>
      <c r="EG8" s="274"/>
      <c r="EH8" s="274"/>
      <c r="EI8" s="274"/>
      <c r="EJ8" s="274"/>
      <c r="EK8" s="274"/>
      <c r="EL8" s="274"/>
      <c r="EM8" s="274"/>
      <c r="EN8" s="274"/>
      <c r="EO8" s="274"/>
      <c r="EP8" s="275"/>
      <c r="EQ8" s="273">
        <v>0</v>
      </c>
      <c r="ER8" s="274"/>
      <c r="ES8" s="274"/>
      <c r="ET8" s="274"/>
      <c r="EU8" s="274"/>
      <c r="EV8" s="274"/>
      <c r="EW8" s="274"/>
      <c r="EX8" s="274"/>
      <c r="EY8" s="274"/>
      <c r="EZ8" s="274"/>
      <c r="FA8" s="274"/>
      <c r="FB8" s="274"/>
      <c r="FC8" s="275"/>
      <c r="FD8" s="276" t="s">
        <v>44</v>
      </c>
      <c r="FE8" s="277"/>
      <c r="FF8" s="277"/>
      <c r="FG8" s="277"/>
      <c r="FH8" s="277"/>
      <c r="FI8" s="277"/>
      <c r="FJ8" s="277"/>
      <c r="FK8" s="277"/>
      <c r="FL8" s="277"/>
      <c r="FM8" s="277"/>
      <c r="FN8" s="277"/>
      <c r="FO8" s="277"/>
      <c r="FP8" s="278"/>
    </row>
    <row r="9" spans="1:172" ht="24" customHeight="1">
      <c r="A9" s="247" t="s">
        <v>201</v>
      </c>
      <c r="B9" s="247"/>
      <c r="C9" s="247"/>
      <c r="D9" s="247"/>
      <c r="E9" s="247"/>
      <c r="F9" s="247"/>
      <c r="G9" s="247"/>
      <c r="H9" s="248"/>
      <c r="I9" s="282" t="s">
        <v>203</v>
      </c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1" t="s">
        <v>202</v>
      </c>
      <c r="CO9" s="247"/>
      <c r="CP9" s="247"/>
      <c r="CQ9" s="247"/>
      <c r="CR9" s="247"/>
      <c r="CS9" s="247"/>
      <c r="CT9" s="247"/>
      <c r="CU9" s="248"/>
      <c r="CV9" s="246" t="s">
        <v>44</v>
      </c>
      <c r="CW9" s="247"/>
      <c r="CX9" s="247"/>
      <c r="CY9" s="247"/>
      <c r="CZ9" s="247"/>
      <c r="DA9" s="247"/>
      <c r="DB9" s="247"/>
      <c r="DC9" s="247"/>
      <c r="DD9" s="247"/>
      <c r="DE9" s="248"/>
      <c r="DF9" s="246"/>
      <c r="DG9" s="247"/>
      <c r="DH9" s="247"/>
      <c r="DI9" s="247"/>
      <c r="DJ9" s="247"/>
      <c r="DK9" s="247"/>
      <c r="DL9" s="247"/>
      <c r="DM9" s="247"/>
      <c r="DN9" s="247"/>
      <c r="DO9" s="248"/>
      <c r="DP9" s="42"/>
      <c r="DQ9" s="273">
        <v>0</v>
      </c>
      <c r="DR9" s="274"/>
      <c r="DS9" s="274"/>
      <c r="DT9" s="274"/>
      <c r="DU9" s="274"/>
      <c r="DV9" s="274"/>
      <c r="DW9" s="274"/>
      <c r="DX9" s="274"/>
      <c r="DY9" s="274"/>
      <c r="DZ9" s="274"/>
      <c r="EA9" s="274"/>
      <c r="EB9" s="274"/>
      <c r="EC9" s="275"/>
      <c r="ED9" s="273">
        <v>0</v>
      </c>
      <c r="EE9" s="274"/>
      <c r="EF9" s="274"/>
      <c r="EG9" s="274"/>
      <c r="EH9" s="274"/>
      <c r="EI9" s="274"/>
      <c r="EJ9" s="274"/>
      <c r="EK9" s="274"/>
      <c r="EL9" s="274"/>
      <c r="EM9" s="274"/>
      <c r="EN9" s="274"/>
      <c r="EO9" s="274"/>
      <c r="EP9" s="275"/>
      <c r="EQ9" s="273">
        <v>0</v>
      </c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5"/>
      <c r="FD9" s="276" t="s">
        <v>44</v>
      </c>
      <c r="FE9" s="277"/>
      <c r="FF9" s="277"/>
      <c r="FG9" s="277"/>
      <c r="FH9" s="277"/>
      <c r="FI9" s="277"/>
      <c r="FJ9" s="277"/>
      <c r="FK9" s="277"/>
      <c r="FL9" s="277"/>
      <c r="FM9" s="277"/>
      <c r="FN9" s="277"/>
      <c r="FO9" s="277"/>
      <c r="FP9" s="278"/>
    </row>
    <row r="10" spans="1:172" ht="24.75" customHeight="1">
      <c r="A10" s="247" t="s">
        <v>204</v>
      </c>
      <c r="B10" s="247"/>
      <c r="C10" s="247"/>
      <c r="D10" s="247"/>
      <c r="E10" s="247"/>
      <c r="F10" s="247"/>
      <c r="G10" s="247"/>
      <c r="H10" s="248"/>
      <c r="I10" s="282" t="s">
        <v>208</v>
      </c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1" t="s">
        <v>206</v>
      </c>
      <c r="CO10" s="247"/>
      <c r="CP10" s="247"/>
      <c r="CQ10" s="247"/>
      <c r="CR10" s="247"/>
      <c r="CS10" s="247"/>
      <c r="CT10" s="247"/>
      <c r="CU10" s="248"/>
      <c r="CV10" s="246" t="s">
        <v>44</v>
      </c>
      <c r="CW10" s="247"/>
      <c r="CX10" s="247"/>
      <c r="CY10" s="247"/>
      <c r="CZ10" s="247"/>
      <c r="DA10" s="247"/>
      <c r="DB10" s="247"/>
      <c r="DC10" s="247"/>
      <c r="DD10" s="247"/>
      <c r="DE10" s="248"/>
      <c r="DF10" s="246" t="s">
        <v>44</v>
      </c>
      <c r="DG10" s="247"/>
      <c r="DH10" s="247"/>
      <c r="DI10" s="247"/>
      <c r="DJ10" s="247"/>
      <c r="DK10" s="247"/>
      <c r="DL10" s="247"/>
      <c r="DM10" s="247"/>
      <c r="DN10" s="247"/>
      <c r="DO10" s="248"/>
      <c r="DP10" s="42"/>
      <c r="DQ10" s="99">
        <v>1593304</v>
      </c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1"/>
      <c r="ED10" s="99">
        <v>1593304</v>
      </c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1"/>
      <c r="EQ10" s="99">
        <v>1593304</v>
      </c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1"/>
      <c r="FD10" s="276" t="s">
        <v>44</v>
      </c>
      <c r="FE10" s="277"/>
      <c r="FF10" s="277"/>
      <c r="FG10" s="277"/>
      <c r="FH10" s="277"/>
      <c r="FI10" s="277"/>
      <c r="FJ10" s="277"/>
      <c r="FK10" s="277"/>
      <c r="FL10" s="277"/>
      <c r="FM10" s="277"/>
      <c r="FN10" s="277"/>
      <c r="FO10" s="277"/>
      <c r="FP10" s="278"/>
    </row>
    <row r="11" spans="1:172" ht="24.75" customHeight="1">
      <c r="A11" s="247" t="s">
        <v>307</v>
      </c>
      <c r="B11" s="247"/>
      <c r="C11" s="247"/>
      <c r="D11" s="247"/>
      <c r="E11" s="247"/>
      <c r="F11" s="247"/>
      <c r="G11" s="247"/>
      <c r="H11" s="248"/>
      <c r="I11" s="282" t="s">
        <v>214</v>
      </c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1" t="s">
        <v>306</v>
      </c>
      <c r="CO11" s="247"/>
      <c r="CP11" s="247"/>
      <c r="CQ11" s="247"/>
      <c r="CR11" s="247"/>
      <c r="CS11" s="247"/>
      <c r="CT11" s="247"/>
      <c r="CU11" s="248"/>
      <c r="CV11" s="246" t="s">
        <v>44</v>
      </c>
      <c r="CW11" s="247"/>
      <c r="CX11" s="247"/>
      <c r="CY11" s="247"/>
      <c r="CZ11" s="247"/>
      <c r="DA11" s="247"/>
      <c r="DB11" s="247"/>
      <c r="DC11" s="247"/>
      <c r="DD11" s="247"/>
      <c r="DE11" s="248"/>
      <c r="DF11" s="246"/>
      <c r="DG11" s="247"/>
      <c r="DH11" s="247"/>
      <c r="DI11" s="247"/>
      <c r="DJ11" s="247"/>
      <c r="DK11" s="247"/>
      <c r="DL11" s="247"/>
      <c r="DM11" s="247"/>
      <c r="DN11" s="247"/>
      <c r="DO11" s="248"/>
      <c r="DP11" s="42"/>
      <c r="DQ11" s="273"/>
      <c r="DR11" s="274"/>
      <c r="DS11" s="274"/>
      <c r="DT11" s="274"/>
      <c r="DU11" s="274"/>
      <c r="DV11" s="274"/>
      <c r="DW11" s="274"/>
      <c r="DX11" s="274"/>
      <c r="DY11" s="274"/>
      <c r="DZ11" s="274"/>
      <c r="EA11" s="274"/>
      <c r="EB11" s="274"/>
      <c r="EC11" s="275"/>
      <c r="ED11" s="273"/>
      <c r="EE11" s="274"/>
      <c r="EF11" s="274"/>
      <c r="EG11" s="274"/>
      <c r="EH11" s="274"/>
      <c r="EI11" s="274"/>
      <c r="EJ11" s="274"/>
      <c r="EK11" s="274"/>
      <c r="EL11" s="274"/>
      <c r="EM11" s="274"/>
      <c r="EN11" s="274"/>
      <c r="EO11" s="274"/>
      <c r="EP11" s="275"/>
      <c r="EQ11" s="273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5"/>
      <c r="FD11" s="276" t="s">
        <v>44</v>
      </c>
      <c r="FE11" s="277"/>
      <c r="FF11" s="277"/>
      <c r="FG11" s="277"/>
      <c r="FH11" s="277"/>
      <c r="FI11" s="277"/>
      <c r="FJ11" s="277"/>
      <c r="FK11" s="277"/>
      <c r="FL11" s="277"/>
      <c r="FM11" s="277"/>
      <c r="FN11" s="277"/>
      <c r="FO11" s="277"/>
      <c r="FP11" s="278"/>
    </row>
    <row r="12" spans="1:172" ht="24.75" customHeight="1">
      <c r="A12" s="247"/>
      <c r="B12" s="247"/>
      <c r="C12" s="247"/>
      <c r="D12" s="247"/>
      <c r="E12" s="247"/>
      <c r="F12" s="247"/>
      <c r="G12" s="247"/>
      <c r="H12" s="248"/>
      <c r="I12" s="282" t="s">
        <v>310</v>
      </c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1" t="s">
        <v>309</v>
      </c>
      <c r="CO12" s="247"/>
      <c r="CP12" s="247"/>
      <c r="CQ12" s="247"/>
      <c r="CR12" s="247"/>
      <c r="CS12" s="247"/>
      <c r="CT12" s="247"/>
      <c r="CU12" s="248"/>
      <c r="CV12" s="246" t="s">
        <v>44</v>
      </c>
      <c r="CW12" s="247"/>
      <c r="CX12" s="247"/>
      <c r="CY12" s="247"/>
      <c r="CZ12" s="247"/>
      <c r="DA12" s="247"/>
      <c r="DB12" s="247"/>
      <c r="DC12" s="247"/>
      <c r="DD12" s="247"/>
      <c r="DE12" s="248"/>
      <c r="DF12" s="246"/>
      <c r="DG12" s="247"/>
      <c r="DH12" s="247"/>
      <c r="DI12" s="247"/>
      <c r="DJ12" s="247"/>
      <c r="DK12" s="247"/>
      <c r="DL12" s="247"/>
      <c r="DM12" s="247"/>
      <c r="DN12" s="247"/>
      <c r="DO12" s="248"/>
      <c r="DP12" s="42"/>
      <c r="DQ12" s="273">
        <v>0</v>
      </c>
      <c r="DR12" s="274"/>
      <c r="DS12" s="274"/>
      <c r="DT12" s="274"/>
      <c r="DU12" s="274"/>
      <c r="DV12" s="274"/>
      <c r="DW12" s="274"/>
      <c r="DX12" s="274"/>
      <c r="DY12" s="274"/>
      <c r="DZ12" s="274"/>
      <c r="EA12" s="274"/>
      <c r="EB12" s="274"/>
      <c r="EC12" s="275"/>
      <c r="ED12" s="273">
        <v>0</v>
      </c>
      <c r="EE12" s="274"/>
      <c r="EF12" s="274"/>
      <c r="EG12" s="274"/>
      <c r="EH12" s="274"/>
      <c r="EI12" s="274"/>
      <c r="EJ12" s="274"/>
      <c r="EK12" s="274"/>
      <c r="EL12" s="274"/>
      <c r="EM12" s="274"/>
      <c r="EN12" s="274"/>
      <c r="EO12" s="274"/>
      <c r="EP12" s="275"/>
      <c r="EQ12" s="273">
        <v>0</v>
      </c>
      <c r="ER12" s="274"/>
      <c r="ES12" s="274"/>
      <c r="ET12" s="274"/>
      <c r="EU12" s="274"/>
      <c r="EV12" s="274"/>
      <c r="EW12" s="274"/>
      <c r="EX12" s="274"/>
      <c r="EY12" s="274"/>
      <c r="EZ12" s="274"/>
      <c r="FA12" s="274"/>
      <c r="FB12" s="274"/>
      <c r="FC12" s="275"/>
      <c r="FD12" s="276" t="s">
        <v>44</v>
      </c>
      <c r="FE12" s="277"/>
      <c r="FF12" s="277"/>
      <c r="FG12" s="277"/>
      <c r="FH12" s="277"/>
      <c r="FI12" s="277"/>
      <c r="FJ12" s="277"/>
      <c r="FK12" s="277"/>
      <c r="FL12" s="277"/>
      <c r="FM12" s="277"/>
      <c r="FN12" s="277"/>
      <c r="FO12" s="277"/>
      <c r="FP12" s="278"/>
    </row>
    <row r="13" spans="1:172" ht="24.75" customHeight="1">
      <c r="A13" s="247" t="s">
        <v>308</v>
      </c>
      <c r="B13" s="247"/>
      <c r="C13" s="247"/>
      <c r="D13" s="247"/>
      <c r="E13" s="247"/>
      <c r="F13" s="247"/>
      <c r="G13" s="247"/>
      <c r="H13" s="248"/>
      <c r="I13" s="282" t="s">
        <v>242</v>
      </c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1" t="s">
        <v>311</v>
      </c>
      <c r="CO13" s="247"/>
      <c r="CP13" s="247"/>
      <c r="CQ13" s="247"/>
      <c r="CR13" s="247"/>
      <c r="CS13" s="247"/>
      <c r="CT13" s="247"/>
      <c r="CU13" s="248"/>
      <c r="CV13" s="246" t="s">
        <v>44</v>
      </c>
      <c r="CW13" s="247"/>
      <c r="CX13" s="247"/>
      <c r="CY13" s="247"/>
      <c r="CZ13" s="247"/>
      <c r="DA13" s="247"/>
      <c r="DB13" s="247"/>
      <c r="DC13" s="247"/>
      <c r="DD13" s="247"/>
      <c r="DE13" s="248"/>
      <c r="DF13" s="246" t="s">
        <v>44</v>
      </c>
      <c r="DG13" s="247"/>
      <c r="DH13" s="247"/>
      <c r="DI13" s="247"/>
      <c r="DJ13" s="247"/>
      <c r="DK13" s="247"/>
      <c r="DL13" s="247"/>
      <c r="DM13" s="247"/>
      <c r="DN13" s="247"/>
      <c r="DO13" s="248"/>
      <c r="DP13" s="42"/>
      <c r="DQ13" s="273">
        <v>0</v>
      </c>
      <c r="DR13" s="274"/>
      <c r="DS13" s="274"/>
      <c r="DT13" s="274"/>
      <c r="DU13" s="274"/>
      <c r="DV13" s="274"/>
      <c r="DW13" s="274"/>
      <c r="DX13" s="274"/>
      <c r="DY13" s="274"/>
      <c r="DZ13" s="274"/>
      <c r="EA13" s="274"/>
      <c r="EB13" s="274"/>
      <c r="EC13" s="275"/>
      <c r="ED13" s="273">
        <v>0</v>
      </c>
      <c r="EE13" s="274"/>
      <c r="EF13" s="274"/>
      <c r="EG13" s="274"/>
      <c r="EH13" s="274"/>
      <c r="EI13" s="274"/>
      <c r="EJ13" s="274"/>
      <c r="EK13" s="274"/>
      <c r="EL13" s="274"/>
      <c r="EM13" s="274"/>
      <c r="EN13" s="274"/>
      <c r="EO13" s="274"/>
      <c r="EP13" s="275"/>
      <c r="EQ13" s="273">
        <v>0</v>
      </c>
      <c r="ER13" s="274"/>
      <c r="ES13" s="274"/>
      <c r="ET13" s="274"/>
      <c r="EU13" s="274"/>
      <c r="EV13" s="274"/>
      <c r="EW13" s="274"/>
      <c r="EX13" s="274"/>
      <c r="EY13" s="274"/>
      <c r="EZ13" s="274"/>
      <c r="FA13" s="274"/>
      <c r="FB13" s="274"/>
      <c r="FC13" s="275"/>
      <c r="FD13" s="276" t="s">
        <v>44</v>
      </c>
      <c r="FE13" s="277"/>
      <c r="FF13" s="277"/>
      <c r="FG13" s="277"/>
      <c r="FH13" s="277"/>
      <c r="FI13" s="277"/>
      <c r="FJ13" s="277"/>
      <c r="FK13" s="277"/>
      <c r="FL13" s="277"/>
      <c r="FM13" s="277"/>
      <c r="FN13" s="277"/>
      <c r="FO13" s="277"/>
      <c r="FP13" s="278"/>
    </row>
    <row r="14" spans="1:172" s="15" customFormat="1" ht="24" customHeight="1">
      <c r="A14" s="59" t="s">
        <v>205</v>
      </c>
      <c r="B14" s="59"/>
      <c r="C14" s="59"/>
      <c r="D14" s="59"/>
      <c r="E14" s="59"/>
      <c r="F14" s="59"/>
      <c r="G14" s="59"/>
      <c r="H14" s="61"/>
      <c r="I14" s="342" t="s">
        <v>209</v>
      </c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58" t="s">
        <v>207</v>
      </c>
      <c r="CO14" s="59"/>
      <c r="CP14" s="59"/>
      <c r="CQ14" s="59"/>
      <c r="CR14" s="59"/>
      <c r="CS14" s="59"/>
      <c r="CT14" s="59"/>
      <c r="CU14" s="61"/>
      <c r="CV14" s="62" t="s">
        <v>44</v>
      </c>
      <c r="CW14" s="59"/>
      <c r="CX14" s="59"/>
      <c r="CY14" s="59"/>
      <c r="CZ14" s="59"/>
      <c r="DA14" s="59"/>
      <c r="DB14" s="59"/>
      <c r="DC14" s="59"/>
      <c r="DD14" s="59"/>
      <c r="DE14" s="61"/>
      <c r="DF14" s="62"/>
      <c r="DG14" s="59"/>
      <c r="DH14" s="59"/>
      <c r="DI14" s="59"/>
      <c r="DJ14" s="59"/>
      <c r="DK14" s="59"/>
      <c r="DL14" s="59"/>
      <c r="DM14" s="59"/>
      <c r="DN14" s="59"/>
      <c r="DO14" s="61"/>
      <c r="DP14" s="37"/>
      <c r="DQ14" s="49">
        <v>0</v>
      </c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1"/>
      <c r="ED14" s="49">
        <v>0</v>
      </c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1"/>
      <c r="EQ14" s="49">
        <v>0</v>
      </c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1"/>
      <c r="FD14" s="49" t="str">
        <f>FD15</f>
        <v>х</v>
      </c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66"/>
    </row>
    <row r="15" spans="1:175" ht="34.5" customHeight="1">
      <c r="A15" s="247" t="s">
        <v>210</v>
      </c>
      <c r="B15" s="247"/>
      <c r="C15" s="247"/>
      <c r="D15" s="247"/>
      <c r="E15" s="247"/>
      <c r="F15" s="247"/>
      <c r="G15" s="247"/>
      <c r="H15" s="248"/>
      <c r="I15" s="279" t="s">
        <v>212</v>
      </c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1" t="s">
        <v>211</v>
      </c>
      <c r="CO15" s="247"/>
      <c r="CP15" s="247"/>
      <c r="CQ15" s="247"/>
      <c r="CR15" s="247"/>
      <c r="CS15" s="247"/>
      <c r="CT15" s="247"/>
      <c r="CU15" s="248"/>
      <c r="CV15" s="246" t="s">
        <v>44</v>
      </c>
      <c r="CW15" s="247"/>
      <c r="CX15" s="247"/>
      <c r="CY15" s="247"/>
      <c r="CZ15" s="247"/>
      <c r="DA15" s="247"/>
      <c r="DB15" s="247"/>
      <c r="DC15" s="247"/>
      <c r="DD15" s="247"/>
      <c r="DE15" s="248"/>
      <c r="DF15" s="246"/>
      <c r="DG15" s="247"/>
      <c r="DH15" s="247"/>
      <c r="DI15" s="247"/>
      <c r="DJ15" s="247"/>
      <c r="DK15" s="247"/>
      <c r="DL15" s="247"/>
      <c r="DM15" s="247"/>
      <c r="DN15" s="247"/>
      <c r="DO15" s="248"/>
      <c r="DP15" s="42"/>
      <c r="DQ15" s="273"/>
      <c r="DR15" s="274"/>
      <c r="DS15" s="274"/>
      <c r="DT15" s="274"/>
      <c r="DU15" s="274"/>
      <c r="DV15" s="274"/>
      <c r="DW15" s="274"/>
      <c r="DX15" s="274"/>
      <c r="DY15" s="274"/>
      <c r="DZ15" s="274"/>
      <c r="EA15" s="274"/>
      <c r="EB15" s="274"/>
      <c r="EC15" s="275"/>
      <c r="ED15" s="273"/>
      <c r="EE15" s="274"/>
      <c r="EF15" s="274"/>
      <c r="EG15" s="274"/>
      <c r="EH15" s="274"/>
      <c r="EI15" s="274"/>
      <c r="EJ15" s="274"/>
      <c r="EK15" s="274"/>
      <c r="EL15" s="274"/>
      <c r="EM15" s="274"/>
      <c r="EN15" s="274"/>
      <c r="EO15" s="274"/>
      <c r="EP15" s="275"/>
      <c r="EQ15" s="273"/>
      <c r="ER15" s="27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75"/>
      <c r="FD15" s="276" t="s">
        <v>44</v>
      </c>
      <c r="FE15" s="277"/>
      <c r="FF15" s="277"/>
      <c r="FG15" s="277"/>
      <c r="FH15" s="277"/>
      <c r="FI15" s="277"/>
      <c r="FJ15" s="277"/>
      <c r="FK15" s="277"/>
      <c r="FL15" s="277"/>
      <c r="FM15" s="277"/>
      <c r="FN15" s="277"/>
      <c r="FO15" s="277"/>
      <c r="FP15" s="278"/>
      <c r="FS15" s="1">
        <v>4</v>
      </c>
    </row>
    <row r="16" spans="1:172" ht="24" customHeight="1">
      <c r="A16" s="336" t="s">
        <v>213</v>
      </c>
      <c r="B16" s="336"/>
      <c r="C16" s="336"/>
      <c r="D16" s="336"/>
      <c r="E16" s="336"/>
      <c r="F16" s="336"/>
      <c r="G16" s="336"/>
      <c r="H16" s="337"/>
      <c r="I16" s="338" t="s">
        <v>214</v>
      </c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/>
      <c r="BI16" s="339"/>
      <c r="BJ16" s="339"/>
      <c r="BK16" s="339"/>
      <c r="BL16" s="339"/>
      <c r="BM16" s="339"/>
      <c r="BN16" s="339"/>
      <c r="BO16" s="339"/>
      <c r="BP16" s="339"/>
      <c r="BQ16" s="339"/>
      <c r="BR16" s="339"/>
      <c r="BS16" s="339"/>
      <c r="BT16" s="339"/>
      <c r="BU16" s="339"/>
      <c r="BV16" s="339"/>
      <c r="BW16" s="339"/>
      <c r="BX16" s="339"/>
      <c r="BY16" s="339"/>
      <c r="BZ16" s="339"/>
      <c r="CA16" s="339"/>
      <c r="CB16" s="339"/>
      <c r="CC16" s="339"/>
      <c r="CD16" s="339"/>
      <c r="CE16" s="339"/>
      <c r="CF16" s="339"/>
      <c r="CG16" s="339"/>
      <c r="CH16" s="339"/>
      <c r="CI16" s="339"/>
      <c r="CJ16" s="339"/>
      <c r="CK16" s="339"/>
      <c r="CL16" s="339"/>
      <c r="CM16" s="339"/>
      <c r="CN16" s="340" t="s">
        <v>215</v>
      </c>
      <c r="CO16" s="336"/>
      <c r="CP16" s="336"/>
      <c r="CQ16" s="336"/>
      <c r="CR16" s="336"/>
      <c r="CS16" s="336"/>
      <c r="CT16" s="336"/>
      <c r="CU16" s="337"/>
      <c r="CV16" s="341" t="s">
        <v>44</v>
      </c>
      <c r="CW16" s="336"/>
      <c r="CX16" s="336"/>
      <c r="CY16" s="336"/>
      <c r="CZ16" s="336"/>
      <c r="DA16" s="336"/>
      <c r="DB16" s="336"/>
      <c r="DC16" s="336"/>
      <c r="DD16" s="336"/>
      <c r="DE16" s="337"/>
      <c r="DF16" s="341"/>
      <c r="DG16" s="336"/>
      <c r="DH16" s="336"/>
      <c r="DI16" s="336"/>
      <c r="DJ16" s="336"/>
      <c r="DK16" s="336"/>
      <c r="DL16" s="336"/>
      <c r="DM16" s="336"/>
      <c r="DN16" s="336"/>
      <c r="DO16" s="337"/>
      <c r="DP16" s="44"/>
      <c r="DQ16" s="330"/>
      <c r="DR16" s="331"/>
      <c r="DS16" s="331"/>
      <c r="DT16" s="331"/>
      <c r="DU16" s="331"/>
      <c r="DV16" s="331"/>
      <c r="DW16" s="331"/>
      <c r="DX16" s="331"/>
      <c r="DY16" s="331"/>
      <c r="DZ16" s="331"/>
      <c r="EA16" s="331"/>
      <c r="EB16" s="331"/>
      <c r="EC16" s="332"/>
      <c r="ED16" s="330"/>
      <c r="EE16" s="331"/>
      <c r="EF16" s="331"/>
      <c r="EG16" s="331"/>
      <c r="EH16" s="331"/>
      <c r="EI16" s="331"/>
      <c r="EJ16" s="331"/>
      <c r="EK16" s="331"/>
      <c r="EL16" s="331"/>
      <c r="EM16" s="331"/>
      <c r="EN16" s="331"/>
      <c r="EO16" s="331"/>
      <c r="EP16" s="332"/>
      <c r="EQ16" s="330"/>
      <c r="ER16" s="331"/>
      <c r="ES16" s="331"/>
      <c r="ET16" s="331"/>
      <c r="EU16" s="331"/>
      <c r="EV16" s="331"/>
      <c r="EW16" s="331"/>
      <c r="EX16" s="331"/>
      <c r="EY16" s="331"/>
      <c r="EZ16" s="331"/>
      <c r="FA16" s="331"/>
      <c r="FB16" s="331"/>
      <c r="FC16" s="332"/>
      <c r="FD16" s="333" t="s">
        <v>44</v>
      </c>
      <c r="FE16" s="334"/>
      <c r="FF16" s="334"/>
      <c r="FG16" s="334"/>
      <c r="FH16" s="334"/>
      <c r="FI16" s="334"/>
      <c r="FJ16" s="334"/>
      <c r="FK16" s="334"/>
      <c r="FL16" s="334"/>
      <c r="FM16" s="334"/>
      <c r="FN16" s="334"/>
      <c r="FO16" s="334"/>
      <c r="FP16" s="335"/>
    </row>
    <row r="17" spans="1:172" ht="12.75" customHeight="1">
      <c r="A17" s="247" t="s">
        <v>216</v>
      </c>
      <c r="B17" s="247"/>
      <c r="C17" s="247"/>
      <c r="D17" s="247"/>
      <c r="E17" s="247"/>
      <c r="F17" s="247"/>
      <c r="G17" s="247"/>
      <c r="H17" s="248"/>
      <c r="I17" s="270" t="s">
        <v>217</v>
      </c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  <c r="CC17" s="271"/>
      <c r="CD17" s="271"/>
      <c r="CE17" s="271"/>
      <c r="CF17" s="271"/>
      <c r="CG17" s="271"/>
      <c r="CH17" s="271"/>
      <c r="CI17" s="271"/>
      <c r="CJ17" s="271"/>
      <c r="CK17" s="271"/>
      <c r="CL17" s="271"/>
      <c r="CM17" s="271"/>
      <c r="CN17" s="281" t="s">
        <v>218</v>
      </c>
      <c r="CO17" s="247"/>
      <c r="CP17" s="247"/>
      <c r="CQ17" s="247"/>
      <c r="CR17" s="247"/>
      <c r="CS17" s="247"/>
      <c r="CT17" s="247"/>
      <c r="CU17" s="248"/>
      <c r="CV17" s="246" t="s">
        <v>44</v>
      </c>
      <c r="CW17" s="247"/>
      <c r="CX17" s="247"/>
      <c r="CY17" s="247"/>
      <c r="CZ17" s="247"/>
      <c r="DA17" s="247"/>
      <c r="DB17" s="247"/>
      <c r="DC17" s="247"/>
      <c r="DD17" s="247"/>
      <c r="DE17" s="248"/>
      <c r="DF17" s="246"/>
      <c r="DG17" s="247"/>
      <c r="DH17" s="247"/>
      <c r="DI17" s="247"/>
      <c r="DJ17" s="247"/>
      <c r="DK17" s="247"/>
      <c r="DL17" s="247"/>
      <c r="DM17" s="247"/>
      <c r="DN17" s="247"/>
      <c r="DO17" s="248"/>
      <c r="DP17" s="42"/>
      <c r="DQ17" s="273"/>
      <c r="DR17" s="274"/>
      <c r="DS17" s="274"/>
      <c r="DT17" s="274"/>
      <c r="DU17" s="274"/>
      <c r="DV17" s="274"/>
      <c r="DW17" s="274"/>
      <c r="DX17" s="274"/>
      <c r="DY17" s="274"/>
      <c r="DZ17" s="274"/>
      <c r="EA17" s="274"/>
      <c r="EB17" s="274"/>
      <c r="EC17" s="275"/>
      <c r="ED17" s="273"/>
      <c r="EE17" s="274"/>
      <c r="EF17" s="274"/>
      <c r="EG17" s="274"/>
      <c r="EH17" s="274"/>
      <c r="EI17" s="274"/>
      <c r="EJ17" s="274"/>
      <c r="EK17" s="274"/>
      <c r="EL17" s="274"/>
      <c r="EM17" s="274"/>
      <c r="EN17" s="274"/>
      <c r="EO17" s="274"/>
      <c r="EP17" s="275"/>
      <c r="EQ17" s="273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5"/>
      <c r="FD17" s="276" t="s">
        <v>44</v>
      </c>
      <c r="FE17" s="277"/>
      <c r="FF17" s="277"/>
      <c r="FG17" s="277"/>
      <c r="FH17" s="277"/>
      <c r="FI17" s="277"/>
      <c r="FJ17" s="277"/>
      <c r="FK17" s="277"/>
      <c r="FL17" s="277"/>
      <c r="FM17" s="277"/>
      <c r="FN17" s="277"/>
      <c r="FO17" s="277"/>
      <c r="FP17" s="278"/>
    </row>
    <row r="18" spans="1:175" s="15" customFormat="1" ht="24" customHeight="1">
      <c r="A18" s="59" t="s">
        <v>219</v>
      </c>
      <c r="B18" s="59"/>
      <c r="C18" s="59"/>
      <c r="D18" s="59"/>
      <c r="E18" s="59"/>
      <c r="F18" s="59"/>
      <c r="G18" s="59"/>
      <c r="H18" s="61"/>
      <c r="I18" s="329" t="s">
        <v>220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58" t="s">
        <v>221</v>
      </c>
      <c r="CO18" s="59"/>
      <c r="CP18" s="59"/>
      <c r="CQ18" s="59"/>
      <c r="CR18" s="59"/>
      <c r="CS18" s="59"/>
      <c r="CT18" s="59"/>
      <c r="CU18" s="61"/>
      <c r="CV18" s="62" t="s">
        <v>44</v>
      </c>
      <c r="CW18" s="59"/>
      <c r="CX18" s="59"/>
      <c r="CY18" s="59"/>
      <c r="CZ18" s="59"/>
      <c r="DA18" s="59"/>
      <c r="DB18" s="59"/>
      <c r="DC18" s="59"/>
      <c r="DD18" s="59"/>
      <c r="DE18" s="61"/>
      <c r="DF18" s="62"/>
      <c r="DG18" s="59"/>
      <c r="DH18" s="59"/>
      <c r="DI18" s="59"/>
      <c r="DJ18" s="59"/>
      <c r="DK18" s="59"/>
      <c r="DL18" s="59"/>
      <c r="DM18" s="59"/>
      <c r="DN18" s="59"/>
      <c r="DO18" s="61"/>
      <c r="DP18" s="37"/>
      <c r="DQ18" s="49">
        <v>0</v>
      </c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1"/>
      <c r="ED18" s="49">
        <v>0</v>
      </c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1"/>
      <c r="EQ18" s="49">
        <v>0</v>
      </c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1"/>
      <c r="FD18" s="52" t="s">
        <v>44</v>
      </c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4"/>
      <c r="FS18" s="15">
        <v>5</v>
      </c>
    </row>
    <row r="19" spans="1:172" ht="24" customHeight="1">
      <c r="A19" s="247" t="s">
        <v>222</v>
      </c>
      <c r="B19" s="247"/>
      <c r="C19" s="247"/>
      <c r="D19" s="247"/>
      <c r="E19" s="247"/>
      <c r="F19" s="247"/>
      <c r="G19" s="247"/>
      <c r="H19" s="248"/>
      <c r="I19" s="270" t="s">
        <v>214</v>
      </c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71"/>
      <c r="CK19" s="271"/>
      <c r="CL19" s="271"/>
      <c r="CM19" s="271"/>
      <c r="CN19" s="281" t="s">
        <v>223</v>
      </c>
      <c r="CO19" s="247"/>
      <c r="CP19" s="247"/>
      <c r="CQ19" s="247"/>
      <c r="CR19" s="247"/>
      <c r="CS19" s="247"/>
      <c r="CT19" s="247"/>
      <c r="CU19" s="248"/>
      <c r="CV19" s="246" t="s">
        <v>44</v>
      </c>
      <c r="CW19" s="247"/>
      <c r="CX19" s="247"/>
      <c r="CY19" s="247"/>
      <c r="CZ19" s="247"/>
      <c r="DA19" s="247"/>
      <c r="DB19" s="247"/>
      <c r="DC19" s="247"/>
      <c r="DD19" s="247"/>
      <c r="DE19" s="248"/>
      <c r="DF19" s="246"/>
      <c r="DG19" s="247"/>
      <c r="DH19" s="247"/>
      <c r="DI19" s="247"/>
      <c r="DJ19" s="247"/>
      <c r="DK19" s="247"/>
      <c r="DL19" s="247"/>
      <c r="DM19" s="247"/>
      <c r="DN19" s="247"/>
      <c r="DO19" s="248"/>
      <c r="DP19" s="42"/>
      <c r="DQ19" s="49">
        <v>0</v>
      </c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1"/>
      <c r="ED19" s="49">
        <v>0</v>
      </c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1"/>
      <c r="EQ19" s="49">
        <v>0</v>
      </c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1"/>
      <c r="FD19" s="276" t="s">
        <v>44</v>
      </c>
      <c r="FE19" s="277"/>
      <c r="FF19" s="277"/>
      <c r="FG19" s="277"/>
      <c r="FH19" s="277"/>
      <c r="FI19" s="277"/>
      <c r="FJ19" s="277"/>
      <c r="FK19" s="277"/>
      <c r="FL19" s="277"/>
      <c r="FM19" s="277"/>
      <c r="FN19" s="277"/>
      <c r="FO19" s="277"/>
      <c r="FP19" s="278"/>
    </row>
    <row r="20" spans="1:172" ht="12.75" customHeight="1">
      <c r="A20" s="247" t="s">
        <v>224</v>
      </c>
      <c r="B20" s="247"/>
      <c r="C20" s="247"/>
      <c r="D20" s="247"/>
      <c r="E20" s="247"/>
      <c r="F20" s="247"/>
      <c r="G20" s="247"/>
      <c r="H20" s="248"/>
      <c r="I20" s="270" t="s">
        <v>217</v>
      </c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81" t="s">
        <v>225</v>
      </c>
      <c r="CO20" s="247"/>
      <c r="CP20" s="247"/>
      <c r="CQ20" s="247"/>
      <c r="CR20" s="247"/>
      <c r="CS20" s="247"/>
      <c r="CT20" s="247"/>
      <c r="CU20" s="248"/>
      <c r="CV20" s="246" t="s">
        <v>44</v>
      </c>
      <c r="CW20" s="247"/>
      <c r="CX20" s="247"/>
      <c r="CY20" s="247"/>
      <c r="CZ20" s="247"/>
      <c r="DA20" s="247"/>
      <c r="DB20" s="247"/>
      <c r="DC20" s="247"/>
      <c r="DD20" s="247"/>
      <c r="DE20" s="248"/>
      <c r="DF20" s="246"/>
      <c r="DG20" s="247"/>
      <c r="DH20" s="247"/>
      <c r="DI20" s="247"/>
      <c r="DJ20" s="247"/>
      <c r="DK20" s="247"/>
      <c r="DL20" s="247"/>
      <c r="DM20" s="247"/>
      <c r="DN20" s="247"/>
      <c r="DO20" s="248"/>
      <c r="DP20" s="42"/>
      <c r="DQ20" s="273"/>
      <c r="DR20" s="274"/>
      <c r="DS20" s="274"/>
      <c r="DT20" s="274"/>
      <c r="DU20" s="274"/>
      <c r="DV20" s="274"/>
      <c r="DW20" s="274"/>
      <c r="DX20" s="274"/>
      <c r="DY20" s="274"/>
      <c r="DZ20" s="274"/>
      <c r="EA20" s="274"/>
      <c r="EB20" s="274"/>
      <c r="EC20" s="275"/>
      <c r="ED20" s="273"/>
      <c r="EE20" s="274"/>
      <c r="EF20" s="274"/>
      <c r="EG20" s="274"/>
      <c r="EH20" s="274"/>
      <c r="EI20" s="274"/>
      <c r="EJ20" s="274"/>
      <c r="EK20" s="274"/>
      <c r="EL20" s="274"/>
      <c r="EM20" s="274"/>
      <c r="EN20" s="274"/>
      <c r="EO20" s="274"/>
      <c r="EP20" s="275"/>
      <c r="EQ20" s="273"/>
      <c r="ER20" s="274"/>
      <c r="ES20" s="274"/>
      <c r="ET20" s="274"/>
      <c r="EU20" s="274"/>
      <c r="EV20" s="274"/>
      <c r="EW20" s="274"/>
      <c r="EX20" s="274"/>
      <c r="EY20" s="274"/>
      <c r="EZ20" s="274"/>
      <c r="FA20" s="274"/>
      <c r="FB20" s="274"/>
      <c r="FC20" s="275"/>
      <c r="FD20" s="276" t="s">
        <v>44</v>
      </c>
      <c r="FE20" s="277"/>
      <c r="FF20" s="277"/>
      <c r="FG20" s="277"/>
      <c r="FH20" s="277"/>
      <c r="FI20" s="277"/>
      <c r="FJ20" s="277"/>
      <c r="FK20" s="277"/>
      <c r="FL20" s="277"/>
      <c r="FM20" s="277"/>
      <c r="FN20" s="277"/>
      <c r="FO20" s="277"/>
      <c r="FP20" s="278"/>
    </row>
    <row r="21" spans="1:172" ht="12.75" customHeight="1">
      <c r="A21" s="247" t="s">
        <v>226</v>
      </c>
      <c r="B21" s="247"/>
      <c r="C21" s="247"/>
      <c r="D21" s="247"/>
      <c r="E21" s="247"/>
      <c r="F21" s="247"/>
      <c r="G21" s="247"/>
      <c r="H21" s="248"/>
      <c r="I21" s="279" t="s">
        <v>227</v>
      </c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1" t="s">
        <v>228</v>
      </c>
      <c r="CO21" s="247"/>
      <c r="CP21" s="247"/>
      <c r="CQ21" s="247"/>
      <c r="CR21" s="247"/>
      <c r="CS21" s="247"/>
      <c r="CT21" s="247"/>
      <c r="CU21" s="248"/>
      <c r="CV21" s="246" t="s">
        <v>44</v>
      </c>
      <c r="CW21" s="247"/>
      <c r="CX21" s="247"/>
      <c r="CY21" s="247"/>
      <c r="CZ21" s="247"/>
      <c r="DA21" s="247"/>
      <c r="DB21" s="247"/>
      <c r="DC21" s="247"/>
      <c r="DD21" s="247"/>
      <c r="DE21" s="248"/>
      <c r="DF21" s="246"/>
      <c r="DG21" s="247"/>
      <c r="DH21" s="247"/>
      <c r="DI21" s="247"/>
      <c r="DJ21" s="247"/>
      <c r="DK21" s="247"/>
      <c r="DL21" s="247"/>
      <c r="DM21" s="247"/>
      <c r="DN21" s="247"/>
      <c r="DO21" s="248"/>
      <c r="DP21" s="42"/>
      <c r="DQ21" s="273">
        <v>0</v>
      </c>
      <c r="DR21" s="274"/>
      <c r="DS21" s="274"/>
      <c r="DT21" s="274"/>
      <c r="DU21" s="274"/>
      <c r="DV21" s="274"/>
      <c r="DW21" s="274"/>
      <c r="DX21" s="274"/>
      <c r="DY21" s="274"/>
      <c r="DZ21" s="274"/>
      <c r="EA21" s="274"/>
      <c r="EB21" s="274"/>
      <c r="EC21" s="275"/>
      <c r="ED21" s="273">
        <v>0</v>
      </c>
      <c r="EE21" s="274"/>
      <c r="EF21" s="274"/>
      <c r="EG21" s="274"/>
      <c r="EH21" s="274"/>
      <c r="EI21" s="274"/>
      <c r="EJ21" s="274"/>
      <c r="EK21" s="274"/>
      <c r="EL21" s="274"/>
      <c r="EM21" s="274"/>
      <c r="EN21" s="274"/>
      <c r="EO21" s="274"/>
      <c r="EP21" s="275"/>
      <c r="EQ21" s="273">
        <v>0</v>
      </c>
      <c r="ER21" s="274"/>
      <c r="ES21" s="274"/>
      <c r="ET21" s="274"/>
      <c r="EU21" s="274"/>
      <c r="EV21" s="274"/>
      <c r="EW21" s="274"/>
      <c r="EX21" s="274"/>
      <c r="EY21" s="274"/>
      <c r="EZ21" s="274"/>
      <c r="FA21" s="274"/>
      <c r="FB21" s="274"/>
      <c r="FC21" s="275"/>
      <c r="FD21" s="276" t="s">
        <v>44</v>
      </c>
      <c r="FE21" s="277"/>
      <c r="FF21" s="277"/>
      <c r="FG21" s="277"/>
      <c r="FH21" s="277"/>
      <c r="FI21" s="277"/>
      <c r="FJ21" s="277"/>
      <c r="FK21" s="277"/>
      <c r="FL21" s="277"/>
      <c r="FM21" s="277"/>
      <c r="FN21" s="277"/>
      <c r="FO21" s="277"/>
      <c r="FP21" s="278"/>
    </row>
    <row r="22" spans="1:172" ht="12.75" customHeight="1">
      <c r="A22" s="247"/>
      <c r="B22" s="247"/>
      <c r="C22" s="247"/>
      <c r="D22" s="247"/>
      <c r="E22" s="247"/>
      <c r="F22" s="247"/>
      <c r="G22" s="247"/>
      <c r="H22" s="248"/>
      <c r="I22" s="279" t="s">
        <v>310</v>
      </c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280"/>
      <c r="BR22" s="280"/>
      <c r="BS22" s="280"/>
      <c r="BT22" s="280"/>
      <c r="BU22" s="280"/>
      <c r="BV22" s="280"/>
      <c r="BW22" s="280"/>
      <c r="BX22" s="280"/>
      <c r="BY22" s="280"/>
      <c r="BZ22" s="280"/>
      <c r="CA22" s="280"/>
      <c r="CB22" s="280"/>
      <c r="CC22" s="280"/>
      <c r="CD22" s="280"/>
      <c r="CE22" s="280"/>
      <c r="CF22" s="280"/>
      <c r="CG22" s="280"/>
      <c r="CH22" s="280"/>
      <c r="CI22" s="280"/>
      <c r="CJ22" s="280"/>
      <c r="CK22" s="280"/>
      <c r="CL22" s="280"/>
      <c r="CM22" s="280"/>
      <c r="CN22" s="281" t="s">
        <v>312</v>
      </c>
      <c r="CO22" s="247"/>
      <c r="CP22" s="247"/>
      <c r="CQ22" s="247"/>
      <c r="CR22" s="247"/>
      <c r="CS22" s="247"/>
      <c r="CT22" s="247"/>
      <c r="CU22" s="248"/>
      <c r="CV22" s="246" t="s">
        <v>44</v>
      </c>
      <c r="CW22" s="247"/>
      <c r="CX22" s="247"/>
      <c r="CY22" s="247"/>
      <c r="CZ22" s="247"/>
      <c r="DA22" s="247"/>
      <c r="DB22" s="247"/>
      <c r="DC22" s="247"/>
      <c r="DD22" s="247"/>
      <c r="DE22" s="248"/>
      <c r="DF22" s="246"/>
      <c r="DG22" s="247"/>
      <c r="DH22" s="247"/>
      <c r="DI22" s="247"/>
      <c r="DJ22" s="247"/>
      <c r="DK22" s="247"/>
      <c r="DL22" s="247"/>
      <c r="DM22" s="247"/>
      <c r="DN22" s="247"/>
      <c r="DO22" s="248"/>
      <c r="DP22" s="42"/>
      <c r="DQ22" s="273">
        <v>0</v>
      </c>
      <c r="DR22" s="274"/>
      <c r="DS22" s="274"/>
      <c r="DT22" s="274"/>
      <c r="DU22" s="274"/>
      <c r="DV22" s="274"/>
      <c r="DW22" s="274"/>
      <c r="DX22" s="274"/>
      <c r="DY22" s="274"/>
      <c r="DZ22" s="274"/>
      <c r="EA22" s="274"/>
      <c r="EB22" s="274"/>
      <c r="EC22" s="275"/>
      <c r="ED22" s="273">
        <v>0</v>
      </c>
      <c r="EE22" s="274"/>
      <c r="EF22" s="274"/>
      <c r="EG22" s="274"/>
      <c r="EH22" s="274"/>
      <c r="EI22" s="274"/>
      <c r="EJ22" s="274"/>
      <c r="EK22" s="274"/>
      <c r="EL22" s="274"/>
      <c r="EM22" s="274"/>
      <c r="EN22" s="274"/>
      <c r="EO22" s="274"/>
      <c r="EP22" s="275"/>
      <c r="EQ22" s="273">
        <v>0</v>
      </c>
      <c r="ER22" s="274"/>
      <c r="ES22" s="274"/>
      <c r="ET22" s="274"/>
      <c r="EU22" s="274"/>
      <c r="EV22" s="274"/>
      <c r="EW22" s="274"/>
      <c r="EX22" s="274"/>
      <c r="EY22" s="274"/>
      <c r="EZ22" s="274"/>
      <c r="FA22" s="274"/>
      <c r="FB22" s="274"/>
      <c r="FC22" s="275"/>
      <c r="FD22" s="276" t="s">
        <v>44</v>
      </c>
      <c r="FE22" s="277"/>
      <c r="FF22" s="277"/>
      <c r="FG22" s="277"/>
      <c r="FH22" s="277"/>
      <c r="FI22" s="277"/>
      <c r="FJ22" s="277"/>
      <c r="FK22" s="277"/>
      <c r="FL22" s="277"/>
      <c r="FM22" s="277"/>
      <c r="FN22" s="277"/>
      <c r="FO22" s="277"/>
      <c r="FP22" s="278"/>
    </row>
    <row r="23" spans="1:172" ht="11.25">
      <c r="A23" s="247" t="s">
        <v>229</v>
      </c>
      <c r="B23" s="247"/>
      <c r="C23" s="247"/>
      <c r="D23" s="247"/>
      <c r="E23" s="247"/>
      <c r="F23" s="247"/>
      <c r="G23" s="247"/>
      <c r="H23" s="248"/>
      <c r="I23" s="279" t="s">
        <v>230</v>
      </c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0"/>
      <c r="BH23" s="280"/>
      <c r="BI23" s="280"/>
      <c r="BJ23" s="280"/>
      <c r="BK23" s="280"/>
      <c r="BL23" s="280"/>
      <c r="BM23" s="280"/>
      <c r="BN23" s="280"/>
      <c r="BO23" s="280"/>
      <c r="BP23" s="280"/>
      <c r="BQ23" s="280"/>
      <c r="BR23" s="280"/>
      <c r="BS23" s="280"/>
      <c r="BT23" s="280"/>
      <c r="BU23" s="280"/>
      <c r="BV23" s="280"/>
      <c r="BW23" s="280"/>
      <c r="BX23" s="280"/>
      <c r="BY23" s="280"/>
      <c r="BZ23" s="280"/>
      <c r="CA23" s="280"/>
      <c r="CB23" s="280"/>
      <c r="CC23" s="280"/>
      <c r="CD23" s="280"/>
      <c r="CE23" s="280"/>
      <c r="CF23" s="280"/>
      <c r="CG23" s="280"/>
      <c r="CH23" s="280"/>
      <c r="CI23" s="280"/>
      <c r="CJ23" s="280"/>
      <c r="CK23" s="280"/>
      <c r="CL23" s="280"/>
      <c r="CM23" s="280"/>
      <c r="CN23" s="281" t="s">
        <v>231</v>
      </c>
      <c r="CO23" s="247"/>
      <c r="CP23" s="247"/>
      <c r="CQ23" s="247"/>
      <c r="CR23" s="247"/>
      <c r="CS23" s="247"/>
      <c r="CT23" s="247"/>
      <c r="CU23" s="248"/>
      <c r="CV23" s="246" t="s">
        <v>44</v>
      </c>
      <c r="CW23" s="247"/>
      <c r="CX23" s="247"/>
      <c r="CY23" s="247"/>
      <c r="CZ23" s="247"/>
      <c r="DA23" s="247"/>
      <c r="DB23" s="247"/>
      <c r="DC23" s="247"/>
      <c r="DD23" s="247"/>
      <c r="DE23" s="248"/>
      <c r="DF23" s="246"/>
      <c r="DG23" s="247"/>
      <c r="DH23" s="247"/>
      <c r="DI23" s="247"/>
      <c r="DJ23" s="247"/>
      <c r="DK23" s="247"/>
      <c r="DL23" s="247"/>
      <c r="DM23" s="247"/>
      <c r="DN23" s="247"/>
      <c r="DO23" s="248"/>
      <c r="DP23" s="42"/>
      <c r="DQ23" s="273">
        <v>0</v>
      </c>
      <c r="DR23" s="274"/>
      <c r="DS23" s="274"/>
      <c r="DT23" s="274"/>
      <c r="DU23" s="274"/>
      <c r="DV23" s="274"/>
      <c r="DW23" s="274"/>
      <c r="DX23" s="274"/>
      <c r="DY23" s="274"/>
      <c r="DZ23" s="274"/>
      <c r="EA23" s="274"/>
      <c r="EB23" s="274"/>
      <c r="EC23" s="275"/>
      <c r="ED23" s="273">
        <v>0</v>
      </c>
      <c r="EE23" s="274"/>
      <c r="EF23" s="274"/>
      <c r="EG23" s="274"/>
      <c r="EH23" s="274"/>
      <c r="EI23" s="274"/>
      <c r="EJ23" s="274"/>
      <c r="EK23" s="274"/>
      <c r="EL23" s="274"/>
      <c r="EM23" s="274"/>
      <c r="EN23" s="274"/>
      <c r="EO23" s="274"/>
      <c r="EP23" s="275"/>
      <c r="EQ23" s="273">
        <v>0</v>
      </c>
      <c r="ER23" s="274"/>
      <c r="ES23" s="274"/>
      <c r="ET23" s="274"/>
      <c r="EU23" s="274"/>
      <c r="EV23" s="274"/>
      <c r="EW23" s="274"/>
      <c r="EX23" s="274"/>
      <c r="EY23" s="274"/>
      <c r="EZ23" s="274"/>
      <c r="FA23" s="274"/>
      <c r="FB23" s="274"/>
      <c r="FC23" s="275"/>
      <c r="FD23" s="276" t="s">
        <v>44</v>
      </c>
      <c r="FE23" s="277"/>
      <c r="FF23" s="277"/>
      <c r="FG23" s="277"/>
      <c r="FH23" s="277"/>
      <c r="FI23" s="277"/>
      <c r="FJ23" s="277"/>
      <c r="FK23" s="277"/>
      <c r="FL23" s="277"/>
      <c r="FM23" s="277"/>
      <c r="FN23" s="277"/>
      <c r="FO23" s="277"/>
      <c r="FP23" s="278"/>
    </row>
    <row r="24" spans="1:172" ht="24" customHeight="1">
      <c r="A24" s="247" t="s">
        <v>232</v>
      </c>
      <c r="B24" s="247"/>
      <c r="C24" s="247"/>
      <c r="D24" s="247"/>
      <c r="E24" s="247"/>
      <c r="F24" s="247"/>
      <c r="G24" s="247"/>
      <c r="H24" s="248"/>
      <c r="I24" s="270" t="s">
        <v>214</v>
      </c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81" t="s">
        <v>233</v>
      </c>
      <c r="CO24" s="247"/>
      <c r="CP24" s="247"/>
      <c r="CQ24" s="247"/>
      <c r="CR24" s="247"/>
      <c r="CS24" s="247"/>
      <c r="CT24" s="247"/>
      <c r="CU24" s="248"/>
      <c r="CV24" s="246" t="s">
        <v>44</v>
      </c>
      <c r="CW24" s="247"/>
      <c r="CX24" s="247"/>
      <c r="CY24" s="247"/>
      <c r="CZ24" s="247"/>
      <c r="DA24" s="247"/>
      <c r="DB24" s="247"/>
      <c r="DC24" s="247"/>
      <c r="DD24" s="247"/>
      <c r="DE24" s="248"/>
      <c r="DF24" s="246"/>
      <c r="DG24" s="247"/>
      <c r="DH24" s="247"/>
      <c r="DI24" s="247"/>
      <c r="DJ24" s="247"/>
      <c r="DK24" s="247"/>
      <c r="DL24" s="247"/>
      <c r="DM24" s="247"/>
      <c r="DN24" s="247"/>
      <c r="DO24" s="248"/>
      <c r="DP24" s="42"/>
      <c r="DQ24" s="273">
        <v>0</v>
      </c>
      <c r="DR24" s="274"/>
      <c r="DS24" s="274"/>
      <c r="DT24" s="274"/>
      <c r="DU24" s="274"/>
      <c r="DV24" s="274"/>
      <c r="DW24" s="274"/>
      <c r="DX24" s="274"/>
      <c r="DY24" s="274"/>
      <c r="DZ24" s="274"/>
      <c r="EA24" s="274"/>
      <c r="EB24" s="274"/>
      <c r="EC24" s="275"/>
      <c r="ED24" s="273">
        <v>0</v>
      </c>
      <c r="EE24" s="274"/>
      <c r="EF24" s="274"/>
      <c r="EG24" s="274"/>
      <c r="EH24" s="274"/>
      <c r="EI24" s="274"/>
      <c r="EJ24" s="274"/>
      <c r="EK24" s="274"/>
      <c r="EL24" s="274"/>
      <c r="EM24" s="274"/>
      <c r="EN24" s="274"/>
      <c r="EO24" s="274"/>
      <c r="EP24" s="275"/>
      <c r="EQ24" s="273">
        <v>0</v>
      </c>
      <c r="ER24" s="274"/>
      <c r="ES24" s="274"/>
      <c r="ET24" s="274"/>
      <c r="EU24" s="274"/>
      <c r="EV24" s="274"/>
      <c r="EW24" s="274"/>
      <c r="EX24" s="274"/>
      <c r="EY24" s="274"/>
      <c r="EZ24" s="274"/>
      <c r="FA24" s="274"/>
      <c r="FB24" s="274"/>
      <c r="FC24" s="275"/>
      <c r="FD24" s="276" t="s">
        <v>44</v>
      </c>
      <c r="FE24" s="277"/>
      <c r="FF24" s="277"/>
      <c r="FG24" s="277"/>
      <c r="FH24" s="277"/>
      <c r="FI24" s="277"/>
      <c r="FJ24" s="277"/>
      <c r="FK24" s="277"/>
      <c r="FL24" s="277"/>
      <c r="FM24" s="277"/>
      <c r="FN24" s="277"/>
      <c r="FO24" s="277"/>
      <c r="FP24" s="278"/>
    </row>
    <row r="25" spans="1:172" ht="14.25" customHeight="1">
      <c r="A25" s="247" t="s">
        <v>234</v>
      </c>
      <c r="B25" s="247"/>
      <c r="C25" s="247"/>
      <c r="D25" s="247"/>
      <c r="E25" s="247"/>
      <c r="F25" s="247"/>
      <c r="G25" s="247"/>
      <c r="H25" s="248"/>
      <c r="I25" s="270" t="s">
        <v>217</v>
      </c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81" t="s">
        <v>235</v>
      </c>
      <c r="CO25" s="247"/>
      <c r="CP25" s="247"/>
      <c r="CQ25" s="247"/>
      <c r="CR25" s="247"/>
      <c r="CS25" s="247"/>
      <c r="CT25" s="247"/>
      <c r="CU25" s="248"/>
      <c r="CV25" s="246" t="s">
        <v>44</v>
      </c>
      <c r="CW25" s="247"/>
      <c r="CX25" s="247"/>
      <c r="CY25" s="247"/>
      <c r="CZ25" s="247"/>
      <c r="DA25" s="247"/>
      <c r="DB25" s="247"/>
      <c r="DC25" s="247"/>
      <c r="DD25" s="247"/>
      <c r="DE25" s="248"/>
      <c r="DF25" s="246"/>
      <c r="DG25" s="247"/>
      <c r="DH25" s="247"/>
      <c r="DI25" s="247"/>
      <c r="DJ25" s="247"/>
      <c r="DK25" s="247"/>
      <c r="DL25" s="247"/>
      <c r="DM25" s="247"/>
      <c r="DN25" s="247"/>
      <c r="DO25" s="248"/>
      <c r="DP25" s="42"/>
      <c r="DQ25" s="273">
        <v>0</v>
      </c>
      <c r="DR25" s="274"/>
      <c r="DS25" s="274"/>
      <c r="DT25" s="274"/>
      <c r="DU25" s="274"/>
      <c r="DV25" s="274"/>
      <c r="DW25" s="274"/>
      <c r="DX25" s="274"/>
      <c r="DY25" s="274"/>
      <c r="DZ25" s="274"/>
      <c r="EA25" s="274"/>
      <c r="EB25" s="274"/>
      <c r="EC25" s="275"/>
      <c r="ED25" s="273">
        <v>0</v>
      </c>
      <c r="EE25" s="274"/>
      <c r="EF25" s="274"/>
      <c r="EG25" s="274"/>
      <c r="EH25" s="274"/>
      <c r="EI25" s="274"/>
      <c r="EJ25" s="274"/>
      <c r="EK25" s="274"/>
      <c r="EL25" s="274"/>
      <c r="EM25" s="274"/>
      <c r="EN25" s="274"/>
      <c r="EO25" s="274"/>
      <c r="EP25" s="275"/>
      <c r="EQ25" s="273">
        <v>0</v>
      </c>
      <c r="ER25" s="274"/>
      <c r="ES25" s="274"/>
      <c r="ET25" s="274"/>
      <c r="EU25" s="274"/>
      <c r="EV25" s="274"/>
      <c r="EW25" s="274"/>
      <c r="EX25" s="274"/>
      <c r="EY25" s="274"/>
      <c r="EZ25" s="274"/>
      <c r="FA25" s="274"/>
      <c r="FB25" s="274"/>
      <c r="FC25" s="275"/>
      <c r="FD25" s="276" t="s">
        <v>44</v>
      </c>
      <c r="FE25" s="277"/>
      <c r="FF25" s="277"/>
      <c r="FG25" s="277"/>
      <c r="FH25" s="277"/>
      <c r="FI25" s="277"/>
      <c r="FJ25" s="277"/>
      <c r="FK25" s="277"/>
      <c r="FL25" s="277"/>
      <c r="FM25" s="277"/>
      <c r="FN25" s="277"/>
      <c r="FO25" s="277"/>
      <c r="FP25" s="278"/>
    </row>
    <row r="26" spans="1:175" s="15" customFormat="1" ht="12" thickBot="1">
      <c r="A26" s="59" t="s">
        <v>236</v>
      </c>
      <c r="B26" s="59"/>
      <c r="C26" s="59"/>
      <c r="D26" s="59"/>
      <c r="E26" s="59"/>
      <c r="F26" s="59"/>
      <c r="G26" s="59"/>
      <c r="H26" s="61"/>
      <c r="I26" s="329" t="s">
        <v>237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2" t="s">
        <v>238</v>
      </c>
      <c r="CO26" s="77"/>
      <c r="CP26" s="77"/>
      <c r="CQ26" s="77"/>
      <c r="CR26" s="77"/>
      <c r="CS26" s="77"/>
      <c r="CT26" s="77"/>
      <c r="CU26" s="78"/>
      <c r="CV26" s="76" t="s">
        <v>44</v>
      </c>
      <c r="CW26" s="77"/>
      <c r="CX26" s="77"/>
      <c r="CY26" s="77"/>
      <c r="CZ26" s="77"/>
      <c r="DA26" s="77"/>
      <c r="DB26" s="77"/>
      <c r="DC26" s="77"/>
      <c r="DD26" s="77"/>
      <c r="DE26" s="78"/>
      <c r="DF26" s="76"/>
      <c r="DG26" s="77"/>
      <c r="DH26" s="77"/>
      <c r="DI26" s="77"/>
      <c r="DJ26" s="77"/>
      <c r="DK26" s="77"/>
      <c r="DL26" s="77"/>
      <c r="DM26" s="77"/>
      <c r="DN26" s="77"/>
      <c r="DO26" s="78"/>
      <c r="DP26" s="36"/>
      <c r="DQ26" s="67">
        <v>0</v>
      </c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9"/>
      <c r="ED26" s="67">
        <v>0</v>
      </c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9"/>
      <c r="EQ26" s="67">
        <v>0</v>
      </c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9"/>
      <c r="FD26" s="148" t="s">
        <v>44</v>
      </c>
      <c r="FE26" s="149"/>
      <c r="FF26" s="149"/>
      <c r="FG26" s="149"/>
      <c r="FH26" s="149"/>
      <c r="FI26" s="149"/>
      <c r="FJ26" s="149"/>
      <c r="FK26" s="149"/>
      <c r="FL26" s="149"/>
      <c r="FM26" s="149"/>
      <c r="FN26" s="149"/>
      <c r="FO26" s="149"/>
      <c r="FP26" s="150"/>
      <c r="FS26" s="15">
        <v>2</v>
      </c>
    </row>
    <row r="27" spans="1:172" ht="24" customHeight="1" thickBot="1">
      <c r="A27" s="247" t="s">
        <v>239</v>
      </c>
      <c r="B27" s="247"/>
      <c r="C27" s="247"/>
      <c r="D27" s="247"/>
      <c r="E27" s="247"/>
      <c r="F27" s="247"/>
      <c r="G27" s="247"/>
      <c r="H27" s="248"/>
      <c r="I27" s="270" t="s">
        <v>214</v>
      </c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271"/>
      <c r="BR27" s="271"/>
      <c r="BS27" s="271"/>
      <c r="BT27" s="271"/>
      <c r="BU27" s="271"/>
      <c r="BV27" s="271"/>
      <c r="BW27" s="271"/>
      <c r="BX27" s="271"/>
      <c r="BY27" s="271"/>
      <c r="BZ27" s="271"/>
      <c r="CA27" s="271"/>
      <c r="CB27" s="271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2" t="s">
        <v>240</v>
      </c>
      <c r="CO27" s="250"/>
      <c r="CP27" s="250"/>
      <c r="CQ27" s="250"/>
      <c r="CR27" s="250"/>
      <c r="CS27" s="250"/>
      <c r="CT27" s="250"/>
      <c r="CU27" s="251"/>
      <c r="CV27" s="249" t="s">
        <v>44</v>
      </c>
      <c r="CW27" s="250"/>
      <c r="CX27" s="250"/>
      <c r="CY27" s="250"/>
      <c r="CZ27" s="250"/>
      <c r="DA27" s="250"/>
      <c r="DB27" s="250"/>
      <c r="DC27" s="250"/>
      <c r="DD27" s="250"/>
      <c r="DE27" s="251"/>
      <c r="DF27" s="249"/>
      <c r="DG27" s="250"/>
      <c r="DH27" s="250"/>
      <c r="DI27" s="250"/>
      <c r="DJ27" s="250"/>
      <c r="DK27" s="250"/>
      <c r="DL27" s="250"/>
      <c r="DM27" s="250"/>
      <c r="DN27" s="250"/>
      <c r="DO27" s="251"/>
      <c r="DP27" s="43"/>
      <c r="DQ27" s="113">
        <v>0</v>
      </c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5"/>
      <c r="ED27" s="252">
        <v>0</v>
      </c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4"/>
      <c r="EQ27" s="252">
        <v>0</v>
      </c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4"/>
      <c r="FD27" s="255" t="s">
        <v>44</v>
      </c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7"/>
    </row>
    <row r="28" spans="1:172" ht="24" customHeight="1">
      <c r="A28" s="247"/>
      <c r="B28" s="247"/>
      <c r="C28" s="247"/>
      <c r="D28" s="247"/>
      <c r="E28" s="247"/>
      <c r="F28" s="247"/>
      <c r="G28" s="247"/>
      <c r="H28" s="248"/>
      <c r="I28" s="270" t="s">
        <v>310</v>
      </c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2" t="s">
        <v>313</v>
      </c>
      <c r="CO28" s="250"/>
      <c r="CP28" s="250"/>
      <c r="CQ28" s="250"/>
      <c r="CR28" s="250"/>
      <c r="CS28" s="250"/>
      <c r="CT28" s="250"/>
      <c r="CU28" s="251"/>
      <c r="CV28" s="249" t="s">
        <v>44</v>
      </c>
      <c r="CW28" s="250"/>
      <c r="CX28" s="250"/>
      <c r="CY28" s="250"/>
      <c r="CZ28" s="250"/>
      <c r="DA28" s="250"/>
      <c r="DB28" s="250"/>
      <c r="DC28" s="250"/>
      <c r="DD28" s="250"/>
      <c r="DE28" s="251"/>
      <c r="DF28" s="249"/>
      <c r="DG28" s="250"/>
      <c r="DH28" s="250"/>
      <c r="DI28" s="250"/>
      <c r="DJ28" s="250"/>
      <c r="DK28" s="250"/>
      <c r="DL28" s="250"/>
      <c r="DM28" s="250"/>
      <c r="DN28" s="250"/>
      <c r="DO28" s="251"/>
      <c r="DP28" s="43"/>
      <c r="DQ28" s="113">
        <v>0</v>
      </c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5"/>
      <c r="ED28" s="252">
        <f>'стр.1_4'!DS38</f>
        <v>0</v>
      </c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4"/>
      <c r="EQ28" s="252">
        <f>'стр.1_4'!EF38</f>
        <v>0</v>
      </c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4"/>
      <c r="FD28" s="255" t="s">
        <v>44</v>
      </c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7"/>
    </row>
    <row r="29" spans="1:172" ht="11.25">
      <c r="A29" s="247" t="s">
        <v>241</v>
      </c>
      <c r="B29" s="247"/>
      <c r="C29" s="247"/>
      <c r="D29" s="247"/>
      <c r="E29" s="247"/>
      <c r="F29" s="247"/>
      <c r="G29" s="247"/>
      <c r="H29" s="248"/>
      <c r="I29" s="270" t="s">
        <v>242</v>
      </c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271"/>
      <c r="BR29" s="271"/>
      <c r="BS29" s="271"/>
      <c r="BT29" s="271"/>
      <c r="BU29" s="271"/>
      <c r="BV29" s="271"/>
      <c r="BW29" s="271"/>
      <c r="BX29" s="271"/>
      <c r="BY29" s="271"/>
      <c r="BZ29" s="271"/>
      <c r="CA29" s="271"/>
      <c r="CB29" s="271"/>
      <c r="CC29" s="271"/>
      <c r="CD29" s="271"/>
      <c r="CE29" s="271"/>
      <c r="CF29" s="271"/>
      <c r="CG29" s="271"/>
      <c r="CH29" s="271"/>
      <c r="CI29" s="271"/>
      <c r="CJ29" s="271"/>
      <c r="CK29" s="271"/>
      <c r="CL29" s="271"/>
      <c r="CM29" s="271"/>
      <c r="CN29" s="281" t="s">
        <v>243</v>
      </c>
      <c r="CO29" s="247"/>
      <c r="CP29" s="247"/>
      <c r="CQ29" s="247"/>
      <c r="CR29" s="247"/>
      <c r="CS29" s="247"/>
      <c r="CT29" s="247"/>
      <c r="CU29" s="248"/>
      <c r="CV29" s="246" t="s">
        <v>44</v>
      </c>
      <c r="CW29" s="247"/>
      <c r="CX29" s="247"/>
      <c r="CY29" s="247"/>
      <c r="CZ29" s="247"/>
      <c r="DA29" s="247"/>
      <c r="DB29" s="247"/>
      <c r="DC29" s="247"/>
      <c r="DD29" s="247"/>
      <c r="DE29" s="248"/>
      <c r="DF29" s="246"/>
      <c r="DG29" s="247"/>
      <c r="DH29" s="247"/>
      <c r="DI29" s="247"/>
      <c r="DJ29" s="247"/>
      <c r="DK29" s="247"/>
      <c r="DL29" s="247"/>
      <c r="DM29" s="247"/>
      <c r="DN29" s="247"/>
      <c r="DO29" s="248"/>
      <c r="DP29" s="42"/>
      <c r="DQ29" s="273">
        <v>0</v>
      </c>
      <c r="DR29" s="274"/>
      <c r="DS29" s="274"/>
      <c r="DT29" s="274"/>
      <c r="DU29" s="274"/>
      <c r="DV29" s="274"/>
      <c r="DW29" s="274"/>
      <c r="DX29" s="274"/>
      <c r="DY29" s="274"/>
      <c r="DZ29" s="274"/>
      <c r="EA29" s="274"/>
      <c r="EB29" s="274"/>
      <c r="EC29" s="275"/>
      <c r="ED29" s="273">
        <v>0</v>
      </c>
      <c r="EE29" s="274"/>
      <c r="EF29" s="274"/>
      <c r="EG29" s="274"/>
      <c r="EH29" s="274"/>
      <c r="EI29" s="274"/>
      <c r="EJ29" s="274"/>
      <c r="EK29" s="274"/>
      <c r="EL29" s="274"/>
      <c r="EM29" s="274"/>
      <c r="EN29" s="274"/>
      <c r="EO29" s="274"/>
      <c r="EP29" s="275"/>
      <c r="EQ29" s="273">
        <v>0</v>
      </c>
      <c r="ER29" s="274"/>
      <c r="ES29" s="274"/>
      <c r="ET29" s="274"/>
      <c r="EU29" s="274"/>
      <c r="EV29" s="274"/>
      <c r="EW29" s="274"/>
      <c r="EX29" s="274"/>
      <c r="EY29" s="274"/>
      <c r="EZ29" s="274"/>
      <c r="FA29" s="274"/>
      <c r="FB29" s="274"/>
      <c r="FC29" s="275"/>
      <c r="FD29" s="276" t="s">
        <v>44</v>
      </c>
      <c r="FE29" s="277"/>
      <c r="FF29" s="277"/>
      <c r="FG29" s="277"/>
      <c r="FH29" s="277"/>
      <c r="FI29" s="277"/>
      <c r="FJ29" s="277"/>
      <c r="FK29" s="277"/>
      <c r="FL29" s="277"/>
      <c r="FM29" s="277"/>
      <c r="FN29" s="277"/>
      <c r="FO29" s="277"/>
      <c r="FP29" s="278"/>
    </row>
    <row r="30" spans="1:172" s="15" customFormat="1" ht="24" customHeight="1">
      <c r="A30" s="59" t="s">
        <v>12</v>
      </c>
      <c r="B30" s="59"/>
      <c r="C30" s="59"/>
      <c r="D30" s="59"/>
      <c r="E30" s="59"/>
      <c r="F30" s="59"/>
      <c r="G30" s="59"/>
      <c r="H30" s="61"/>
      <c r="I30" s="328" t="s">
        <v>244</v>
      </c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58" t="s">
        <v>245</v>
      </c>
      <c r="CO30" s="59"/>
      <c r="CP30" s="59"/>
      <c r="CQ30" s="59"/>
      <c r="CR30" s="59"/>
      <c r="CS30" s="59"/>
      <c r="CT30" s="59"/>
      <c r="CU30" s="61"/>
      <c r="CV30" s="62" t="s">
        <v>44</v>
      </c>
      <c r="CW30" s="59"/>
      <c r="CX30" s="59"/>
      <c r="CY30" s="59"/>
      <c r="CZ30" s="59"/>
      <c r="DA30" s="59"/>
      <c r="DB30" s="59"/>
      <c r="DC30" s="59"/>
      <c r="DD30" s="59"/>
      <c r="DE30" s="61"/>
      <c r="DF30" s="62"/>
      <c r="DG30" s="59"/>
      <c r="DH30" s="59"/>
      <c r="DI30" s="59"/>
      <c r="DJ30" s="59"/>
      <c r="DK30" s="59"/>
      <c r="DL30" s="59"/>
      <c r="DM30" s="59"/>
      <c r="DN30" s="59"/>
      <c r="DO30" s="61"/>
      <c r="DP30" s="37"/>
      <c r="DQ30" s="99">
        <v>1593304</v>
      </c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1"/>
      <c r="ED30" s="99">
        <v>1593304</v>
      </c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1"/>
      <c r="EQ30" s="99">
        <v>1593304</v>
      </c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1"/>
      <c r="FD30" s="52" t="s">
        <v>44</v>
      </c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4"/>
    </row>
    <row r="31" spans="1:172" ht="11.25">
      <c r="A31" s="300" t="s">
        <v>318</v>
      </c>
      <c r="B31" s="300"/>
      <c r="C31" s="300"/>
      <c r="D31" s="300"/>
      <c r="E31" s="300"/>
      <c r="F31" s="300"/>
      <c r="G31" s="300"/>
      <c r="H31" s="301"/>
      <c r="I31" s="325" t="s">
        <v>246</v>
      </c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6"/>
      <c r="CK31" s="326"/>
      <c r="CL31" s="326"/>
      <c r="CM31" s="327"/>
      <c r="CN31" s="299" t="s">
        <v>247</v>
      </c>
      <c r="CO31" s="300"/>
      <c r="CP31" s="300"/>
      <c r="CQ31" s="300"/>
      <c r="CR31" s="300"/>
      <c r="CS31" s="300"/>
      <c r="CT31" s="300"/>
      <c r="CU31" s="301"/>
      <c r="CV31" s="305"/>
      <c r="CW31" s="300"/>
      <c r="CX31" s="300"/>
      <c r="CY31" s="300"/>
      <c r="CZ31" s="300"/>
      <c r="DA31" s="300"/>
      <c r="DB31" s="300"/>
      <c r="DC31" s="300"/>
      <c r="DD31" s="300"/>
      <c r="DE31" s="301"/>
      <c r="DF31" s="305"/>
      <c r="DG31" s="300"/>
      <c r="DH31" s="300"/>
      <c r="DI31" s="300"/>
      <c r="DJ31" s="300"/>
      <c r="DK31" s="300"/>
      <c r="DL31" s="300"/>
      <c r="DM31" s="300"/>
      <c r="DN31" s="300"/>
      <c r="DO31" s="301"/>
      <c r="DP31" s="40"/>
      <c r="DQ31" s="309">
        <v>1593304</v>
      </c>
      <c r="DR31" s="310"/>
      <c r="DS31" s="310"/>
      <c r="DT31" s="310"/>
      <c r="DU31" s="310"/>
      <c r="DV31" s="310"/>
      <c r="DW31" s="310"/>
      <c r="DX31" s="310"/>
      <c r="DY31" s="310"/>
      <c r="DZ31" s="310"/>
      <c r="EA31" s="310"/>
      <c r="EB31" s="310"/>
      <c r="EC31" s="311"/>
      <c r="ED31" s="309">
        <v>1593304</v>
      </c>
      <c r="EE31" s="310"/>
      <c r="EF31" s="310"/>
      <c r="EG31" s="310"/>
      <c r="EH31" s="310"/>
      <c r="EI31" s="310"/>
      <c r="EJ31" s="310"/>
      <c r="EK31" s="310"/>
      <c r="EL31" s="310"/>
      <c r="EM31" s="310"/>
      <c r="EN31" s="310"/>
      <c r="EO31" s="310"/>
      <c r="EP31" s="311"/>
      <c r="EQ31" s="309">
        <v>1593304</v>
      </c>
      <c r="ER31" s="310"/>
      <c r="ES31" s="310"/>
      <c r="ET31" s="310"/>
      <c r="EU31" s="310"/>
      <c r="EV31" s="310"/>
      <c r="EW31" s="310"/>
      <c r="EX31" s="310"/>
      <c r="EY31" s="310"/>
      <c r="EZ31" s="310"/>
      <c r="FA31" s="310"/>
      <c r="FB31" s="310"/>
      <c r="FC31" s="311"/>
      <c r="FD31" s="293" t="s">
        <v>44</v>
      </c>
      <c r="FE31" s="294"/>
      <c r="FF31" s="294"/>
      <c r="FG31" s="294"/>
      <c r="FH31" s="294"/>
      <c r="FI31" s="294"/>
      <c r="FJ31" s="294"/>
      <c r="FK31" s="294"/>
      <c r="FL31" s="294"/>
      <c r="FM31" s="294"/>
      <c r="FN31" s="294"/>
      <c r="FO31" s="294"/>
      <c r="FP31" s="295"/>
    </row>
    <row r="32" spans="1:172" ht="11.25">
      <c r="A32" s="182"/>
      <c r="B32" s="182"/>
      <c r="C32" s="182"/>
      <c r="D32" s="182"/>
      <c r="E32" s="182"/>
      <c r="F32" s="182"/>
      <c r="G32" s="182"/>
      <c r="H32" s="323"/>
      <c r="I32" s="307" t="s">
        <v>317</v>
      </c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08"/>
      <c r="BE32" s="308"/>
      <c r="BF32" s="308"/>
      <c r="BG32" s="308"/>
      <c r="BH32" s="308"/>
      <c r="BI32" s="308"/>
      <c r="BJ32" s="308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08"/>
      <c r="CA32" s="308"/>
      <c r="CB32" s="308"/>
      <c r="CC32" s="308"/>
      <c r="CD32" s="308"/>
      <c r="CE32" s="308"/>
      <c r="CF32" s="308"/>
      <c r="CG32" s="308"/>
      <c r="CH32" s="308"/>
      <c r="CI32" s="308"/>
      <c r="CJ32" s="308"/>
      <c r="CK32" s="308"/>
      <c r="CL32" s="308"/>
      <c r="CM32" s="308"/>
      <c r="CN32" s="322"/>
      <c r="CO32" s="182"/>
      <c r="CP32" s="182"/>
      <c r="CQ32" s="182"/>
      <c r="CR32" s="182"/>
      <c r="CS32" s="182"/>
      <c r="CT32" s="182"/>
      <c r="CU32" s="323"/>
      <c r="CV32" s="324"/>
      <c r="CW32" s="182"/>
      <c r="CX32" s="182"/>
      <c r="CY32" s="182"/>
      <c r="CZ32" s="182"/>
      <c r="DA32" s="182"/>
      <c r="DB32" s="182"/>
      <c r="DC32" s="182"/>
      <c r="DD32" s="182"/>
      <c r="DE32" s="323"/>
      <c r="DF32" s="324"/>
      <c r="DG32" s="182"/>
      <c r="DH32" s="182"/>
      <c r="DI32" s="182"/>
      <c r="DJ32" s="182"/>
      <c r="DK32" s="182"/>
      <c r="DL32" s="182"/>
      <c r="DM32" s="182"/>
      <c r="DN32" s="182"/>
      <c r="DO32" s="323"/>
      <c r="DP32" s="39"/>
      <c r="DQ32" s="312"/>
      <c r="DR32" s="313"/>
      <c r="DS32" s="313"/>
      <c r="DT32" s="313"/>
      <c r="DU32" s="313"/>
      <c r="DV32" s="313"/>
      <c r="DW32" s="313"/>
      <c r="DX32" s="313"/>
      <c r="DY32" s="313"/>
      <c r="DZ32" s="313"/>
      <c r="EA32" s="313"/>
      <c r="EB32" s="313"/>
      <c r="EC32" s="314"/>
      <c r="ED32" s="312"/>
      <c r="EE32" s="313"/>
      <c r="EF32" s="313"/>
      <c r="EG32" s="313"/>
      <c r="EH32" s="313"/>
      <c r="EI32" s="313"/>
      <c r="EJ32" s="313"/>
      <c r="EK32" s="313"/>
      <c r="EL32" s="313"/>
      <c r="EM32" s="313"/>
      <c r="EN32" s="313"/>
      <c r="EO32" s="313"/>
      <c r="EP32" s="314"/>
      <c r="EQ32" s="312"/>
      <c r="ER32" s="313"/>
      <c r="ES32" s="313"/>
      <c r="ET32" s="313"/>
      <c r="EU32" s="313"/>
      <c r="EV32" s="313"/>
      <c r="EW32" s="313"/>
      <c r="EX32" s="313"/>
      <c r="EY32" s="313"/>
      <c r="EZ32" s="313"/>
      <c r="FA32" s="313"/>
      <c r="FB32" s="313"/>
      <c r="FC32" s="314"/>
      <c r="FD32" s="318"/>
      <c r="FE32" s="286"/>
      <c r="FF32" s="286"/>
      <c r="FG32" s="286"/>
      <c r="FH32" s="286"/>
      <c r="FI32" s="286"/>
      <c r="FJ32" s="286"/>
      <c r="FK32" s="286"/>
      <c r="FL32" s="286"/>
      <c r="FM32" s="286"/>
      <c r="FN32" s="286"/>
      <c r="FO32" s="286"/>
      <c r="FP32" s="319"/>
    </row>
    <row r="33" spans="1:172" ht="24" customHeight="1">
      <c r="A33" s="247" t="s">
        <v>13</v>
      </c>
      <c r="B33" s="247"/>
      <c r="C33" s="247"/>
      <c r="D33" s="247"/>
      <c r="E33" s="247"/>
      <c r="F33" s="247"/>
      <c r="G33" s="247"/>
      <c r="H33" s="248"/>
      <c r="I33" s="320" t="s">
        <v>248</v>
      </c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1"/>
      <c r="CA33" s="321"/>
      <c r="CB33" s="321"/>
      <c r="CC33" s="321"/>
      <c r="CD33" s="321"/>
      <c r="CE33" s="321"/>
      <c r="CF33" s="321"/>
      <c r="CG33" s="321"/>
      <c r="CH33" s="321"/>
      <c r="CI33" s="321"/>
      <c r="CJ33" s="321"/>
      <c r="CK33" s="321"/>
      <c r="CL33" s="321"/>
      <c r="CM33" s="321"/>
      <c r="CN33" s="281" t="s">
        <v>249</v>
      </c>
      <c r="CO33" s="247"/>
      <c r="CP33" s="247"/>
      <c r="CQ33" s="247"/>
      <c r="CR33" s="247"/>
      <c r="CS33" s="247"/>
      <c r="CT33" s="247"/>
      <c r="CU33" s="248"/>
      <c r="CV33" s="246" t="s">
        <v>44</v>
      </c>
      <c r="CW33" s="247"/>
      <c r="CX33" s="247"/>
      <c r="CY33" s="247"/>
      <c r="CZ33" s="247"/>
      <c r="DA33" s="247"/>
      <c r="DB33" s="247"/>
      <c r="DC33" s="247"/>
      <c r="DD33" s="247"/>
      <c r="DE33" s="248"/>
      <c r="DF33" s="246"/>
      <c r="DG33" s="247"/>
      <c r="DH33" s="247"/>
      <c r="DI33" s="247"/>
      <c r="DJ33" s="247"/>
      <c r="DK33" s="247"/>
      <c r="DL33" s="247"/>
      <c r="DM33" s="247"/>
      <c r="DN33" s="247"/>
      <c r="DO33" s="248"/>
      <c r="DP33" s="42"/>
      <c r="DQ33" s="273">
        <f>DQ34</f>
        <v>0</v>
      </c>
      <c r="DR33" s="274"/>
      <c r="DS33" s="274"/>
      <c r="DT33" s="274"/>
      <c r="DU33" s="274"/>
      <c r="DV33" s="274"/>
      <c r="DW33" s="274"/>
      <c r="DX33" s="274"/>
      <c r="DY33" s="274"/>
      <c r="DZ33" s="274"/>
      <c r="EA33" s="274"/>
      <c r="EB33" s="274"/>
      <c r="EC33" s="275"/>
      <c r="ED33" s="273">
        <f>ED34</f>
        <v>0</v>
      </c>
      <c r="EE33" s="274"/>
      <c r="EF33" s="274"/>
      <c r="EG33" s="274"/>
      <c r="EH33" s="274"/>
      <c r="EI33" s="274"/>
      <c r="EJ33" s="274"/>
      <c r="EK33" s="274"/>
      <c r="EL33" s="274"/>
      <c r="EM33" s="274"/>
      <c r="EN33" s="274"/>
      <c r="EO33" s="274"/>
      <c r="EP33" s="275"/>
      <c r="EQ33" s="273">
        <f>EQ34</f>
        <v>0</v>
      </c>
      <c r="ER33" s="274"/>
      <c r="ES33" s="274"/>
      <c r="ET33" s="274"/>
      <c r="EU33" s="274"/>
      <c r="EV33" s="274"/>
      <c r="EW33" s="274"/>
      <c r="EX33" s="274"/>
      <c r="EY33" s="274"/>
      <c r="EZ33" s="274"/>
      <c r="FA33" s="274"/>
      <c r="FB33" s="274"/>
      <c r="FC33" s="275"/>
      <c r="FD33" s="276" t="s">
        <v>44</v>
      </c>
      <c r="FE33" s="277"/>
      <c r="FF33" s="277"/>
      <c r="FG33" s="277"/>
      <c r="FH33" s="277"/>
      <c r="FI33" s="277"/>
      <c r="FJ33" s="277"/>
      <c r="FK33" s="277"/>
      <c r="FL33" s="277"/>
      <c r="FM33" s="277"/>
      <c r="FN33" s="277"/>
      <c r="FO33" s="277"/>
      <c r="FP33" s="278"/>
    </row>
    <row r="34" spans="1:172" ht="11.25">
      <c r="A34" s="300"/>
      <c r="B34" s="300"/>
      <c r="C34" s="300"/>
      <c r="D34" s="300"/>
      <c r="E34" s="300"/>
      <c r="F34" s="300"/>
      <c r="G34" s="300"/>
      <c r="H34" s="301"/>
      <c r="I34" s="325" t="s">
        <v>246</v>
      </c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26"/>
      <c r="BO34" s="326"/>
      <c r="BP34" s="326"/>
      <c r="BQ34" s="326"/>
      <c r="BR34" s="326"/>
      <c r="BS34" s="326"/>
      <c r="BT34" s="326"/>
      <c r="BU34" s="326"/>
      <c r="BV34" s="326"/>
      <c r="BW34" s="326"/>
      <c r="BX34" s="326"/>
      <c r="BY34" s="326"/>
      <c r="BZ34" s="326"/>
      <c r="CA34" s="326"/>
      <c r="CB34" s="326"/>
      <c r="CC34" s="326"/>
      <c r="CD34" s="326"/>
      <c r="CE34" s="326"/>
      <c r="CF34" s="326"/>
      <c r="CG34" s="326"/>
      <c r="CH34" s="326"/>
      <c r="CI34" s="326"/>
      <c r="CJ34" s="326"/>
      <c r="CK34" s="326"/>
      <c r="CL34" s="326"/>
      <c r="CM34" s="327"/>
      <c r="CN34" s="299" t="s">
        <v>250</v>
      </c>
      <c r="CO34" s="300"/>
      <c r="CP34" s="300"/>
      <c r="CQ34" s="300"/>
      <c r="CR34" s="300"/>
      <c r="CS34" s="300"/>
      <c r="CT34" s="300"/>
      <c r="CU34" s="301"/>
      <c r="CV34" s="305"/>
      <c r="CW34" s="300"/>
      <c r="CX34" s="300"/>
      <c r="CY34" s="300"/>
      <c r="CZ34" s="300"/>
      <c r="DA34" s="300"/>
      <c r="DB34" s="300"/>
      <c r="DC34" s="300"/>
      <c r="DD34" s="300"/>
      <c r="DE34" s="301"/>
      <c r="DF34" s="305"/>
      <c r="DG34" s="300"/>
      <c r="DH34" s="300"/>
      <c r="DI34" s="300"/>
      <c r="DJ34" s="300"/>
      <c r="DK34" s="300"/>
      <c r="DL34" s="300"/>
      <c r="DM34" s="300"/>
      <c r="DN34" s="300"/>
      <c r="DO34" s="301"/>
      <c r="DP34" s="40"/>
      <c r="DQ34" s="309">
        <f>DQ17+DQ20+DQ25+DQ29</f>
        <v>0</v>
      </c>
      <c r="DR34" s="310"/>
      <c r="DS34" s="310"/>
      <c r="DT34" s="310"/>
      <c r="DU34" s="310"/>
      <c r="DV34" s="310"/>
      <c r="DW34" s="310"/>
      <c r="DX34" s="310"/>
      <c r="DY34" s="310"/>
      <c r="DZ34" s="310"/>
      <c r="EA34" s="310"/>
      <c r="EB34" s="310"/>
      <c r="EC34" s="311"/>
      <c r="ED34" s="309">
        <f>ED17+ED20+ED25+ED29</f>
        <v>0</v>
      </c>
      <c r="EE34" s="310"/>
      <c r="EF34" s="310"/>
      <c r="EG34" s="310"/>
      <c r="EH34" s="310"/>
      <c r="EI34" s="310"/>
      <c r="EJ34" s="310"/>
      <c r="EK34" s="310"/>
      <c r="EL34" s="310"/>
      <c r="EM34" s="310"/>
      <c r="EN34" s="310"/>
      <c r="EO34" s="310"/>
      <c r="EP34" s="311"/>
      <c r="EQ34" s="309">
        <f>EQ17+EQ20+EQ25+EQ29</f>
        <v>0</v>
      </c>
      <c r="ER34" s="310"/>
      <c r="ES34" s="310"/>
      <c r="ET34" s="310"/>
      <c r="EU34" s="310"/>
      <c r="EV34" s="310"/>
      <c r="EW34" s="310"/>
      <c r="EX34" s="310"/>
      <c r="EY34" s="310"/>
      <c r="EZ34" s="310"/>
      <c r="FA34" s="310"/>
      <c r="FB34" s="310"/>
      <c r="FC34" s="311"/>
      <c r="FD34" s="293" t="s">
        <v>44</v>
      </c>
      <c r="FE34" s="294"/>
      <c r="FF34" s="294"/>
      <c r="FG34" s="294"/>
      <c r="FH34" s="294"/>
      <c r="FI34" s="294"/>
      <c r="FJ34" s="294"/>
      <c r="FK34" s="294"/>
      <c r="FL34" s="294"/>
      <c r="FM34" s="294"/>
      <c r="FN34" s="294"/>
      <c r="FO34" s="294"/>
      <c r="FP34" s="295"/>
    </row>
    <row r="35" spans="1:172" ht="12" thickBot="1">
      <c r="A35" s="182"/>
      <c r="B35" s="182"/>
      <c r="C35" s="182"/>
      <c r="D35" s="182"/>
      <c r="E35" s="182"/>
      <c r="F35" s="182"/>
      <c r="G35" s="182"/>
      <c r="H35" s="323"/>
      <c r="I35" s="307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8"/>
      <c r="BS35" s="308"/>
      <c r="BT35" s="308"/>
      <c r="BU35" s="308"/>
      <c r="BV35" s="308"/>
      <c r="BW35" s="308"/>
      <c r="BX35" s="308"/>
      <c r="BY35" s="308"/>
      <c r="BZ35" s="308"/>
      <c r="CA35" s="308"/>
      <c r="CB35" s="308"/>
      <c r="CC35" s="308"/>
      <c r="CD35" s="308"/>
      <c r="CE35" s="308"/>
      <c r="CF35" s="308"/>
      <c r="CG35" s="308"/>
      <c r="CH35" s="308"/>
      <c r="CI35" s="308"/>
      <c r="CJ35" s="308"/>
      <c r="CK35" s="308"/>
      <c r="CL35" s="308"/>
      <c r="CM35" s="308"/>
      <c r="CN35" s="302"/>
      <c r="CO35" s="303"/>
      <c r="CP35" s="303"/>
      <c r="CQ35" s="303"/>
      <c r="CR35" s="303"/>
      <c r="CS35" s="303"/>
      <c r="CT35" s="303"/>
      <c r="CU35" s="304"/>
      <c r="CV35" s="306"/>
      <c r="CW35" s="303"/>
      <c r="CX35" s="303"/>
      <c r="CY35" s="303"/>
      <c r="CZ35" s="303"/>
      <c r="DA35" s="303"/>
      <c r="DB35" s="303"/>
      <c r="DC35" s="303"/>
      <c r="DD35" s="303"/>
      <c r="DE35" s="304"/>
      <c r="DF35" s="306"/>
      <c r="DG35" s="303"/>
      <c r="DH35" s="303"/>
      <c r="DI35" s="303"/>
      <c r="DJ35" s="303"/>
      <c r="DK35" s="303"/>
      <c r="DL35" s="303"/>
      <c r="DM35" s="303"/>
      <c r="DN35" s="303"/>
      <c r="DO35" s="304"/>
      <c r="DP35" s="41"/>
      <c r="DQ35" s="315"/>
      <c r="DR35" s="316"/>
      <c r="DS35" s="316"/>
      <c r="DT35" s="316"/>
      <c r="DU35" s="316"/>
      <c r="DV35" s="316"/>
      <c r="DW35" s="316"/>
      <c r="DX35" s="316"/>
      <c r="DY35" s="316"/>
      <c r="DZ35" s="316"/>
      <c r="EA35" s="316"/>
      <c r="EB35" s="316"/>
      <c r="EC35" s="317"/>
      <c r="ED35" s="315"/>
      <c r="EE35" s="316"/>
      <c r="EF35" s="316"/>
      <c r="EG35" s="316"/>
      <c r="EH35" s="316"/>
      <c r="EI35" s="316"/>
      <c r="EJ35" s="316"/>
      <c r="EK35" s="316"/>
      <c r="EL35" s="316"/>
      <c r="EM35" s="316"/>
      <c r="EN35" s="316"/>
      <c r="EO35" s="316"/>
      <c r="EP35" s="317"/>
      <c r="EQ35" s="315"/>
      <c r="ER35" s="316"/>
      <c r="ES35" s="316"/>
      <c r="ET35" s="316"/>
      <c r="EU35" s="316"/>
      <c r="EV35" s="316"/>
      <c r="EW35" s="316"/>
      <c r="EX35" s="316"/>
      <c r="EY35" s="316"/>
      <c r="EZ35" s="316"/>
      <c r="FA35" s="316"/>
      <c r="FB35" s="316"/>
      <c r="FC35" s="317"/>
      <c r="FD35" s="296"/>
      <c r="FE35" s="297"/>
      <c r="FF35" s="297"/>
      <c r="FG35" s="297"/>
      <c r="FH35" s="297"/>
      <c r="FI35" s="297"/>
      <c r="FJ35" s="297"/>
      <c r="FK35" s="297"/>
      <c r="FL35" s="297"/>
      <c r="FM35" s="297"/>
      <c r="FN35" s="297"/>
      <c r="FO35" s="297"/>
      <c r="FP35" s="298"/>
    </row>
    <row r="37" ht="11.25">
      <c r="I37" s="1" t="s">
        <v>251</v>
      </c>
    </row>
    <row r="38" spans="9:96" ht="11.25">
      <c r="I38" s="1" t="s">
        <v>252</v>
      </c>
      <c r="AQ38" s="286" t="s">
        <v>322</v>
      </c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Y38" s="197" t="s">
        <v>331</v>
      </c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</row>
    <row r="39" spans="43:96" s="2" customFormat="1" ht="8.25">
      <c r="AQ39" s="290" t="s">
        <v>253</v>
      </c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K39" s="290" t="s">
        <v>21</v>
      </c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Y39" s="290" t="s">
        <v>22</v>
      </c>
      <c r="BZ39" s="290"/>
      <c r="CA39" s="290"/>
      <c r="CB39" s="290"/>
      <c r="CC39" s="290"/>
      <c r="CD39" s="290"/>
      <c r="CE39" s="290"/>
      <c r="CF39" s="290"/>
      <c r="CG39" s="290"/>
      <c r="CH39" s="290"/>
      <c r="CI39" s="290"/>
      <c r="CJ39" s="290"/>
      <c r="CK39" s="290"/>
      <c r="CL39" s="290"/>
      <c r="CM39" s="290"/>
      <c r="CN39" s="290"/>
      <c r="CO39" s="290"/>
      <c r="CP39" s="290"/>
      <c r="CQ39" s="290"/>
      <c r="CR39" s="290"/>
    </row>
    <row r="40" spans="43:96" s="2" customFormat="1" ht="3" customHeight="1"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</row>
    <row r="41" spans="9:96" ht="11.25">
      <c r="I41" s="1" t="s">
        <v>254</v>
      </c>
      <c r="AM41" s="286" t="s">
        <v>287</v>
      </c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G41" s="286" t="s">
        <v>324</v>
      </c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CA41" s="182" t="s">
        <v>323</v>
      </c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</row>
    <row r="42" spans="39:160" s="2" customFormat="1" ht="8.25">
      <c r="AM42" s="290" t="s">
        <v>253</v>
      </c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G42" s="290" t="s">
        <v>255</v>
      </c>
      <c r="BH42" s="290"/>
      <c r="BI42" s="290"/>
      <c r="BJ42" s="290"/>
      <c r="BK42" s="290"/>
      <c r="BL42" s="290"/>
      <c r="BM42" s="290"/>
      <c r="BN42" s="290"/>
      <c r="BO42" s="290"/>
      <c r="BP42" s="290"/>
      <c r="BQ42" s="290"/>
      <c r="BR42" s="290"/>
      <c r="BS42" s="290"/>
      <c r="BT42" s="290"/>
      <c r="BU42" s="290"/>
      <c r="BV42" s="290"/>
      <c r="BW42" s="290"/>
      <c r="BX42" s="290"/>
      <c r="CA42" s="290" t="s">
        <v>256</v>
      </c>
      <c r="CB42" s="290"/>
      <c r="CC42" s="290"/>
      <c r="CD42" s="290"/>
      <c r="CE42" s="290"/>
      <c r="CF42" s="290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FD42" s="2" t="s">
        <v>333</v>
      </c>
    </row>
    <row r="43" spans="39:96" s="2" customFormat="1" ht="3" customHeight="1"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</row>
    <row r="44" spans="9:38" ht="11.25">
      <c r="I44" s="184" t="s">
        <v>23</v>
      </c>
      <c r="J44" s="184"/>
      <c r="K44" s="182" t="s">
        <v>319</v>
      </c>
      <c r="L44" s="182"/>
      <c r="M44" s="182"/>
      <c r="N44" s="183" t="s">
        <v>23</v>
      </c>
      <c r="O44" s="183"/>
      <c r="Q44" s="182" t="s">
        <v>320</v>
      </c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4">
        <v>20</v>
      </c>
      <c r="AG44" s="184"/>
      <c r="AH44" s="184"/>
      <c r="AI44" s="185" t="s">
        <v>259</v>
      </c>
      <c r="AJ44" s="185"/>
      <c r="AK44" s="185"/>
      <c r="AL44" s="1" t="s">
        <v>5</v>
      </c>
    </row>
    <row r="45" ht="12" thickBot="1"/>
    <row r="46" spans="1:91" ht="3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6"/>
    </row>
    <row r="47" spans="1:91" ht="11.25">
      <c r="A47" s="9" t="s">
        <v>257</v>
      </c>
      <c r="CM47" s="10"/>
    </row>
    <row r="48" spans="1:91" ht="11.25">
      <c r="A48" s="292" t="s">
        <v>325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7"/>
      <c r="BC48" s="287"/>
      <c r="BD48" s="287"/>
      <c r="BE48" s="287"/>
      <c r="BF48" s="287"/>
      <c r="BG48" s="287"/>
      <c r="BH48" s="287"/>
      <c r="BI48" s="287"/>
      <c r="BJ48" s="287"/>
      <c r="BK48" s="287"/>
      <c r="BL48" s="287"/>
      <c r="BM48" s="287"/>
      <c r="BN48" s="287"/>
      <c r="BO48" s="287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7"/>
      <c r="CA48" s="287"/>
      <c r="CB48" s="287"/>
      <c r="CC48" s="287"/>
      <c r="CD48" s="287"/>
      <c r="CE48" s="287"/>
      <c r="CF48" s="287"/>
      <c r="CG48" s="287"/>
      <c r="CH48" s="287"/>
      <c r="CI48" s="287"/>
      <c r="CJ48" s="287"/>
      <c r="CK48" s="287"/>
      <c r="CL48" s="287"/>
      <c r="CM48" s="288"/>
    </row>
    <row r="49" spans="1:91" s="2" customFormat="1" ht="8.25">
      <c r="A49" s="289" t="s">
        <v>258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1"/>
    </row>
    <row r="50" spans="1:91" s="2" customFormat="1" ht="6" customHeight="1">
      <c r="A50" s="7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8"/>
    </row>
    <row r="51" spans="1:91" ht="11.25">
      <c r="A51" s="285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AH51" s="287" t="s">
        <v>324</v>
      </c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87"/>
      <c r="AT51" s="287"/>
      <c r="AU51" s="287"/>
      <c r="AV51" s="287"/>
      <c r="AW51" s="287"/>
      <c r="AX51" s="287"/>
      <c r="AY51" s="287"/>
      <c r="AZ51" s="287"/>
      <c r="BA51" s="287"/>
      <c r="BB51" s="287"/>
      <c r="BC51" s="287"/>
      <c r="BD51" s="287"/>
      <c r="BE51" s="287"/>
      <c r="BF51" s="287"/>
      <c r="BG51" s="287"/>
      <c r="BH51" s="287"/>
      <c r="BI51" s="287"/>
      <c r="BJ51" s="287"/>
      <c r="BK51" s="287"/>
      <c r="BL51" s="287"/>
      <c r="BM51" s="287"/>
      <c r="BN51" s="287"/>
      <c r="BO51" s="287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7"/>
      <c r="CA51" s="287"/>
      <c r="CB51" s="287"/>
      <c r="CC51" s="287"/>
      <c r="CD51" s="287"/>
      <c r="CE51" s="287"/>
      <c r="CF51" s="287"/>
      <c r="CG51" s="287"/>
      <c r="CH51" s="287"/>
      <c r="CI51" s="287"/>
      <c r="CJ51" s="287"/>
      <c r="CK51" s="287"/>
      <c r="CL51" s="287"/>
      <c r="CM51" s="288"/>
    </row>
    <row r="52" spans="1:91" s="2" customFormat="1" ht="8.25">
      <c r="A52" s="289" t="s">
        <v>21</v>
      </c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AH52" s="290" t="s">
        <v>22</v>
      </c>
      <c r="AI52" s="290"/>
      <c r="AJ52" s="290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W52" s="290"/>
      <c r="AX52" s="290"/>
      <c r="AY52" s="290"/>
      <c r="AZ52" s="290"/>
      <c r="BA52" s="290"/>
      <c r="BB52" s="290"/>
      <c r="BC52" s="290"/>
      <c r="BD52" s="290"/>
      <c r="BE52" s="290"/>
      <c r="BF52" s="290"/>
      <c r="BG52" s="290"/>
      <c r="BH52" s="290"/>
      <c r="BI52" s="290"/>
      <c r="BJ52" s="290"/>
      <c r="BK52" s="290"/>
      <c r="BL52" s="290"/>
      <c r="BM52" s="290"/>
      <c r="BN52" s="290"/>
      <c r="BO52" s="290"/>
      <c r="BP52" s="290"/>
      <c r="BQ52" s="290"/>
      <c r="BR52" s="290"/>
      <c r="BS52" s="290"/>
      <c r="BT52" s="290"/>
      <c r="BU52" s="290"/>
      <c r="BV52" s="290"/>
      <c r="BW52" s="290"/>
      <c r="BX52" s="290"/>
      <c r="BY52" s="290"/>
      <c r="BZ52" s="290"/>
      <c r="CA52" s="290"/>
      <c r="CB52" s="290"/>
      <c r="CC52" s="290"/>
      <c r="CD52" s="290"/>
      <c r="CE52" s="290"/>
      <c r="CF52" s="290"/>
      <c r="CG52" s="290"/>
      <c r="CH52" s="290"/>
      <c r="CI52" s="290"/>
      <c r="CJ52" s="290"/>
      <c r="CK52" s="290"/>
      <c r="CL52" s="290"/>
      <c r="CM52" s="291"/>
    </row>
    <row r="53" spans="1:91" ht="11.25">
      <c r="A53" s="9"/>
      <c r="CM53" s="10"/>
    </row>
    <row r="54" spans="1:91" ht="11.25">
      <c r="A54" s="284" t="s">
        <v>23</v>
      </c>
      <c r="B54" s="184"/>
      <c r="C54" s="182" t="s">
        <v>319</v>
      </c>
      <c r="D54" s="182"/>
      <c r="E54" s="182"/>
      <c r="F54" s="183" t="s">
        <v>23</v>
      </c>
      <c r="G54" s="183"/>
      <c r="I54" s="182" t="s">
        <v>320</v>
      </c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4">
        <v>20</v>
      </c>
      <c r="Y54" s="184"/>
      <c r="Z54" s="184"/>
      <c r="AA54" s="185" t="s">
        <v>259</v>
      </c>
      <c r="AB54" s="185"/>
      <c r="AC54" s="185"/>
      <c r="AD54" s="1" t="s">
        <v>5</v>
      </c>
      <c r="CM54" s="10"/>
    </row>
    <row r="55" spans="1:91" ht="3" customHeight="1" thickBot="1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3"/>
    </row>
    <row r="56" spans="1:25" ht="11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ht="3" customHeight="1"/>
  </sheetData>
  <sheetProtection/>
  <mergeCells count="304">
    <mergeCell ref="I3:CM5"/>
    <mergeCell ref="CN3:CU5"/>
    <mergeCell ref="CV3:DE5"/>
    <mergeCell ref="DQ3:FP3"/>
    <mergeCell ref="DQ4:DV4"/>
    <mergeCell ref="DW4:DY4"/>
    <mergeCell ref="DZ4:EC4"/>
    <mergeCell ref="ED4:EI4"/>
    <mergeCell ref="EZ4:FC4"/>
    <mergeCell ref="FD4:FP5"/>
    <mergeCell ref="DQ5:EC5"/>
    <mergeCell ref="ED5:EP5"/>
    <mergeCell ref="EQ5:FC5"/>
    <mergeCell ref="EJ4:EL4"/>
    <mergeCell ref="EM4:EP4"/>
    <mergeCell ref="EQ4:EV4"/>
    <mergeCell ref="EW4:EY4"/>
    <mergeCell ref="I6:CM6"/>
    <mergeCell ref="CN6:CU6"/>
    <mergeCell ref="CV6:DE6"/>
    <mergeCell ref="FD7:FP7"/>
    <mergeCell ref="DQ6:EC6"/>
    <mergeCell ref="ED6:EP6"/>
    <mergeCell ref="EQ6:FC6"/>
    <mergeCell ref="FD6:FP6"/>
    <mergeCell ref="A3:H5"/>
    <mergeCell ref="A6:H6"/>
    <mergeCell ref="B1:FO1"/>
    <mergeCell ref="A7:H7"/>
    <mergeCell ref="I7:CM7"/>
    <mergeCell ref="CN7:CU7"/>
    <mergeCell ref="CV7:DE7"/>
    <mergeCell ref="DQ7:EC7"/>
    <mergeCell ref="ED7:EP7"/>
    <mergeCell ref="EQ7:FC7"/>
    <mergeCell ref="DQ8:EC8"/>
    <mergeCell ref="ED8:EP8"/>
    <mergeCell ref="EQ8:FC8"/>
    <mergeCell ref="FD8:FP8"/>
    <mergeCell ref="A8:H8"/>
    <mergeCell ref="I8:CM8"/>
    <mergeCell ref="CN8:CU8"/>
    <mergeCell ref="CV8:DE8"/>
    <mergeCell ref="DQ9:EC9"/>
    <mergeCell ref="ED9:EP9"/>
    <mergeCell ref="EQ9:FC9"/>
    <mergeCell ref="FD9:FP9"/>
    <mergeCell ref="A9:H9"/>
    <mergeCell ref="I9:CM9"/>
    <mergeCell ref="CN9:CU9"/>
    <mergeCell ref="CV9:DE9"/>
    <mergeCell ref="DQ10:EC10"/>
    <mergeCell ref="ED10:EP10"/>
    <mergeCell ref="EQ10:FC10"/>
    <mergeCell ref="FD10:FP10"/>
    <mergeCell ref="A10:H10"/>
    <mergeCell ref="I10:CM10"/>
    <mergeCell ref="CN10:CU10"/>
    <mergeCell ref="CV10:DE10"/>
    <mergeCell ref="DQ14:EC14"/>
    <mergeCell ref="ED14:EP14"/>
    <mergeCell ref="EQ14:FC14"/>
    <mergeCell ref="FD14:FP14"/>
    <mergeCell ref="A14:H14"/>
    <mergeCell ref="I14:CM14"/>
    <mergeCell ref="CN14:CU14"/>
    <mergeCell ref="CV14:DE14"/>
    <mergeCell ref="DF14:DO14"/>
    <mergeCell ref="DQ15:EC15"/>
    <mergeCell ref="ED15:EP15"/>
    <mergeCell ref="EQ15:FC15"/>
    <mergeCell ref="FD15:FP15"/>
    <mergeCell ref="A15:H15"/>
    <mergeCell ref="I15:CM15"/>
    <mergeCell ref="CN15:CU15"/>
    <mergeCell ref="CV15:DE15"/>
    <mergeCell ref="DF15:DO15"/>
    <mergeCell ref="DQ16:EC16"/>
    <mergeCell ref="ED16:EP16"/>
    <mergeCell ref="EQ16:FC16"/>
    <mergeCell ref="FD16:FP16"/>
    <mergeCell ref="A16:H16"/>
    <mergeCell ref="I16:CM16"/>
    <mergeCell ref="CN16:CU16"/>
    <mergeCell ref="CV16:DE16"/>
    <mergeCell ref="DF16:DO16"/>
    <mergeCell ref="DQ17:EC17"/>
    <mergeCell ref="ED17:EP17"/>
    <mergeCell ref="EQ17:FC17"/>
    <mergeCell ref="FD17:FP17"/>
    <mergeCell ref="A17:H17"/>
    <mergeCell ref="I17:CM17"/>
    <mergeCell ref="CN17:CU17"/>
    <mergeCell ref="CV17:DE17"/>
    <mergeCell ref="DF17:DO17"/>
    <mergeCell ref="DQ18:EC18"/>
    <mergeCell ref="ED18:EP18"/>
    <mergeCell ref="EQ18:FC18"/>
    <mergeCell ref="FD18:FP18"/>
    <mergeCell ref="A18:H18"/>
    <mergeCell ref="I18:CM18"/>
    <mergeCell ref="CN18:CU18"/>
    <mergeCell ref="CV18:DE18"/>
    <mergeCell ref="DF18:DO18"/>
    <mergeCell ref="DQ19:EC19"/>
    <mergeCell ref="ED19:EP19"/>
    <mergeCell ref="EQ19:FC19"/>
    <mergeCell ref="FD19:FP19"/>
    <mergeCell ref="A19:H19"/>
    <mergeCell ref="I19:CM19"/>
    <mergeCell ref="CN19:CU19"/>
    <mergeCell ref="CV19:DE19"/>
    <mergeCell ref="DF19:DO19"/>
    <mergeCell ref="DQ20:EC20"/>
    <mergeCell ref="ED20:EP20"/>
    <mergeCell ref="EQ20:FC20"/>
    <mergeCell ref="FD20:FP20"/>
    <mergeCell ref="A20:H20"/>
    <mergeCell ref="I20:CM20"/>
    <mergeCell ref="CN20:CU20"/>
    <mergeCell ref="CV20:DE20"/>
    <mergeCell ref="DF20:DO20"/>
    <mergeCell ref="DQ21:EC21"/>
    <mergeCell ref="ED21:EP21"/>
    <mergeCell ref="EQ21:FC21"/>
    <mergeCell ref="FD21:FP21"/>
    <mergeCell ref="A21:H21"/>
    <mergeCell ref="I21:CM21"/>
    <mergeCell ref="CN21:CU21"/>
    <mergeCell ref="CV21:DE21"/>
    <mergeCell ref="DF21:DO21"/>
    <mergeCell ref="DQ23:EC23"/>
    <mergeCell ref="ED23:EP23"/>
    <mergeCell ref="EQ23:FC23"/>
    <mergeCell ref="FD23:FP23"/>
    <mergeCell ref="A23:H23"/>
    <mergeCell ref="I23:CM23"/>
    <mergeCell ref="CN23:CU23"/>
    <mergeCell ref="CV23:DE23"/>
    <mergeCell ref="DQ24:EC24"/>
    <mergeCell ref="ED24:EP24"/>
    <mergeCell ref="EQ24:FC24"/>
    <mergeCell ref="FD24:FP24"/>
    <mergeCell ref="A24:H24"/>
    <mergeCell ref="I24:CM24"/>
    <mergeCell ref="CN24:CU24"/>
    <mergeCell ref="CV24:DE24"/>
    <mergeCell ref="DQ25:EC25"/>
    <mergeCell ref="ED25:EP25"/>
    <mergeCell ref="EQ25:FC25"/>
    <mergeCell ref="FD25:FP25"/>
    <mergeCell ref="A25:H25"/>
    <mergeCell ref="I25:CM25"/>
    <mergeCell ref="CN25:CU25"/>
    <mergeCell ref="CV25:DE25"/>
    <mergeCell ref="DQ26:EC26"/>
    <mergeCell ref="ED26:EP26"/>
    <mergeCell ref="EQ26:FC26"/>
    <mergeCell ref="FD26:FP26"/>
    <mergeCell ref="A26:H26"/>
    <mergeCell ref="I26:CM26"/>
    <mergeCell ref="CN26:CU26"/>
    <mergeCell ref="CV26:DE26"/>
    <mergeCell ref="DQ27:EC27"/>
    <mergeCell ref="ED27:EP27"/>
    <mergeCell ref="EQ27:FC27"/>
    <mergeCell ref="FD27:FP27"/>
    <mergeCell ref="A27:H27"/>
    <mergeCell ref="I27:CM27"/>
    <mergeCell ref="CN27:CU27"/>
    <mergeCell ref="CV27:DE27"/>
    <mergeCell ref="DQ29:EC29"/>
    <mergeCell ref="ED29:EP29"/>
    <mergeCell ref="EQ29:FC29"/>
    <mergeCell ref="FD29:FP29"/>
    <mergeCell ref="A29:H29"/>
    <mergeCell ref="I29:CM29"/>
    <mergeCell ref="CN29:CU29"/>
    <mergeCell ref="CV29:DE29"/>
    <mergeCell ref="DF29:DO29"/>
    <mergeCell ref="EQ30:FC30"/>
    <mergeCell ref="FD30:FP30"/>
    <mergeCell ref="A30:H30"/>
    <mergeCell ref="I30:CM30"/>
    <mergeCell ref="CN30:CU30"/>
    <mergeCell ref="CV30:DE30"/>
    <mergeCell ref="ED30:EP30"/>
    <mergeCell ref="ED31:EP32"/>
    <mergeCell ref="DQ34:EC35"/>
    <mergeCell ref="ED34:EP35"/>
    <mergeCell ref="A31:H32"/>
    <mergeCell ref="A34:H35"/>
    <mergeCell ref="I34:CM34"/>
    <mergeCell ref="A33:H33"/>
    <mergeCell ref="ED33:EP33"/>
    <mergeCell ref="DF31:DO32"/>
    <mergeCell ref="CA41:CR41"/>
    <mergeCell ref="CA42:CR42"/>
    <mergeCell ref="DQ30:EC30"/>
    <mergeCell ref="AM41:BD41"/>
    <mergeCell ref="CN31:CU32"/>
    <mergeCell ref="CV31:DE32"/>
    <mergeCell ref="I31:CM31"/>
    <mergeCell ref="I32:CM32"/>
    <mergeCell ref="DQ31:EC32"/>
    <mergeCell ref="DF30:DO30"/>
    <mergeCell ref="EQ31:FC32"/>
    <mergeCell ref="AM42:BD42"/>
    <mergeCell ref="BG41:BX41"/>
    <mergeCell ref="BG42:BX42"/>
    <mergeCell ref="EQ34:FC35"/>
    <mergeCell ref="FD31:FP32"/>
    <mergeCell ref="I33:CM33"/>
    <mergeCell ref="CN33:CU33"/>
    <mergeCell ref="CV33:DE33"/>
    <mergeCell ref="DQ33:EC33"/>
    <mergeCell ref="EQ33:FC33"/>
    <mergeCell ref="FD33:FP33"/>
    <mergeCell ref="CN34:CU35"/>
    <mergeCell ref="CV34:DE35"/>
    <mergeCell ref="I35:CM35"/>
    <mergeCell ref="BY38:CR38"/>
    <mergeCell ref="BK38:BV38"/>
    <mergeCell ref="AQ38:BH38"/>
    <mergeCell ref="DF33:DO33"/>
    <mergeCell ref="DF34:DO35"/>
    <mergeCell ref="I44:J44"/>
    <mergeCell ref="K44:M44"/>
    <mergeCell ref="N44:O44"/>
    <mergeCell ref="Q44:AE44"/>
    <mergeCell ref="FD34:FP35"/>
    <mergeCell ref="AF44:AH44"/>
    <mergeCell ref="AI44:AK44"/>
    <mergeCell ref="BY39:CR39"/>
    <mergeCell ref="BK39:BV39"/>
    <mergeCell ref="AQ39:BH39"/>
    <mergeCell ref="A51:Y51"/>
    <mergeCell ref="AH51:CM51"/>
    <mergeCell ref="A52:Y52"/>
    <mergeCell ref="AH52:CM52"/>
    <mergeCell ref="A48:CM48"/>
    <mergeCell ref="A49:CM49"/>
    <mergeCell ref="X54:Z54"/>
    <mergeCell ref="AA54:AC54"/>
    <mergeCell ref="A54:B54"/>
    <mergeCell ref="C54:E54"/>
    <mergeCell ref="F54:G54"/>
    <mergeCell ref="I54:W54"/>
    <mergeCell ref="A11:H11"/>
    <mergeCell ref="I11:CM11"/>
    <mergeCell ref="CN11:CU11"/>
    <mergeCell ref="CV11:DE11"/>
    <mergeCell ref="DQ11:EC11"/>
    <mergeCell ref="ED11:EP11"/>
    <mergeCell ref="EQ11:FC11"/>
    <mergeCell ref="FD11:FP11"/>
    <mergeCell ref="A12:H12"/>
    <mergeCell ref="I12:CM12"/>
    <mergeCell ref="CN12:CU12"/>
    <mergeCell ref="CV12:DE12"/>
    <mergeCell ref="DQ12:EC12"/>
    <mergeCell ref="ED12:EP12"/>
    <mergeCell ref="EQ12:FC12"/>
    <mergeCell ref="FD12:FP12"/>
    <mergeCell ref="A13:H13"/>
    <mergeCell ref="I13:CM13"/>
    <mergeCell ref="CN13:CU13"/>
    <mergeCell ref="CV13:DE13"/>
    <mergeCell ref="DQ13:EC13"/>
    <mergeCell ref="ED13:EP13"/>
    <mergeCell ref="DF13:DO13"/>
    <mergeCell ref="EQ13:FC13"/>
    <mergeCell ref="FD13:FP13"/>
    <mergeCell ref="A22:H22"/>
    <mergeCell ref="I22:CM22"/>
    <mergeCell ref="CN22:CU22"/>
    <mergeCell ref="CV22:DE22"/>
    <mergeCell ref="DQ22:EC22"/>
    <mergeCell ref="ED22:EP22"/>
    <mergeCell ref="EQ22:FC22"/>
    <mergeCell ref="FD22:FP22"/>
    <mergeCell ref="A28:H28"/>
    <mergeCell ref="I28:CM28"/>
    <mergeCell ref="CN28:CU28"/>
    <mergeCell ref="CV28:DE28"/>
    <mergeCell ref="DQ28:EC28"/>
    <mergeCell ref="ED28:EP28"/>
    <mergeCell ref="DF28:DO28"/>
    <mergeCell ref="EQ28:FC28"/>
    <mergeCell ref="FD28:FP28"/>
    <mergeCell ref="DF3:DO5"/>
    <mergeCell ref="DF6:DO6"/>
    <mergeCell ref="DF7:DO7"/>
    <mergeCell ref="DF8:DO8"/>
    <mergeCell ref="DF9:DO9"/>
    <mergeCell ref="DF10:DO10"/>
    <mergeCell ref="DF11:DO11"/>
    <mergeCell ref="DF12:DO12"/>
    <mergeCell ref="DF22:DO22"/>
    <mergeCell ref="DF23:DO23"/>
    <mergeCell ref="DF24:DO24"/>
    <mergeCell ref="DF25:DO25"/>
    <mergeCell ref="DF26:DO26"/>
    <mergeCell ref="DF27:DO27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80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16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2021-01-12T10:43:45Z</cp:lastPrinted>
  <dcterms:created xsi:type="dcterms:W3CDTF">2011-01-11T10:25:48Z</dcterms:created>
  <dcterms:modified xsi:type="dcterms:W3CDTF">2021-01-22T05:20:59Z</dcterms:modified>
  <cp:category/>
  <cp:version/>
  <cp:contentType/>
  <cp:contentStatus/>
</cp:coreProperties>
</file>